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"/>
    </mc:Choice>
  </mc:AlternateContent>
  <xr:revisionPtr revIDLastSave="0" documentId="13_ncr:1_{797AA0A9-1556-4AF1-AA7D-15F8A3F74A21}" xr6:coauthVersionLast="47" xr6:coauthVersionMax="47" xr10:uidLastSave="{00000000-0000-0000-0000-000000000000}"/>
  <bookViews>
    <workbookView xWindow="-120" yWindow="-120" windowWidth="29040" windowHeight="15720" tabRatio="972" activeTab="7" xr2:uid="{00000000-000D-0000-FFFF-FFFF00000000}"/>
  </bookViews>
  <sheets>
    <sheet name="سهام" sheetId="1" r:id="rId1"/>
    <sheet name=" اوراق   " sheetId="16" r:id="rId2"/>
    <sheet name="سپرده" sheetId="6" r:id="rId3"/>
    <sheet name=" درآمدها" sheetId="15" r:id="rId4"/>
    <sheet name="درآمدسودسپرده بانکی" sheetId="7" r:id="rId5"/>
    <sheet name="درآمدسرمایه‌گذاری در سهام" sheetId="11" r:id="rId6"/>
    <sheet name="درآمد سپرده بانکی" sheetId="13" r:id="rId7"/>
    <sheet name="سایر درآمدها" sheetId="14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اوراق بهادار" sheetId="12" r:id="rId12"/>
  </sheets>
  <definedNames>
    <definedName name="_xlnm._FilterDatabase" localSheetId="8" hidden="1">'درآمد سود سهام'!$A$6:$S$87</definedName>
    <definedName name="_xlnm._FilterDatabase" localSheetId="5" hidden="1">'درآمدسرمایه‌گذاری در سهام'!$A$6:$U$128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5" l="1"/>
  <c r="E9" i="15"/>
  <c r="E8" i="15"/>
  <c r="C9" i="15"/>
  <c r="E7" i="15"/>
  <c r="C10" i="14"/>
  <c r="E10" i="14"/>
  <c r="K15" i="13"/>
  <c r="K9" i="13"/>
  <c r="K10" i="13"/>
  <c r="K11" i="13"/>
  <c r="K12" i="13"/>
  <c r="K13" i="13"/>
  <c r="K14" i="13"/>
  <c r="K8" i="13"/>
  <c r="G15" i="13"/>
  <c r="G9" i="13"/>
  <c r="G10" i="13"/>
  <c r="G11" i="13"/>
  <c r="G12" i="13"/>
  <c r="G13" i="13"/>
  <c r="G14" i="13"/>
  <c r="G8" i="13"/>
  <c r="U161" i="11"/>
  <c r="S161" i="11"/>
  <c r="U136" i="11" s="1"/>
  <c r="Q161" i="11"/>
  <c r="O161" i="11"/>
  <c r="M161" i="11"/>
  <c r="K161" i="11"/>
  <c r="I161" i="11"/>
  <c r="K136" i="11" s="1"/>
  <c r="G161" i="11"/>
  <c r="E161" i="11"/>
  <c r="C161" i="11"/>
  <c r="U129" i="11"/>
  <c r="U133" i="11"/>
  <c r="U135" i="11"/>
  <c r="U137" i="11"/>
  <c r="U141" i="11"/>
  <c r="U143" i="11"/>
  <c r="U145" i="11"/>
  <c r="U149" i="11"/>
  <c r="U151" i="11"/>
  <c r="U153" i="11"/>
  <c r="U157" i="11"/>
  <c r="U159" i="11"/>
  <c r="U9" i="11"/>
  <c r="U13" i="11"/>
  <c r="U15" i="11"/>
  <c r="U17" i="11"/>
  <c r="U21" i="11"/>
  <c r="U23" i="11"/>
  <c r="U25" i="11"/>
  <c r="U29" i="11"/>
  <c r="U31" i="11"/>
  <c r="U33" i="11"/>
  <c r="U37" i="11"/>
  <c r="U39" i="11"/>
  <c r="U41" i="11"/>
  <c r="U45" i="11"/>
  <c r="U47" i="11"/>
  <c r="U49" i="11"/>
  <c r="U53" i="11"/>
  <c r="U55" i="11"/>
  <c r="U57" i="11"/>
  <c r="U61" i="11"/>
  <c r="U63" i="11"/>
  <c r="U65" i="11"/>
  <c r="U69" i="11"/>
  <c r="U71" i="11"/>
  <c r="U73" i="11"/>
  <c r="U77" i="11"/>
  <c r="U79" i="11"/>
  <c r="U81" i="11"/>
  <c r="U85" i="11"/>
  <c r="U87" i="11"/>
  <c r="U89" i="11"/>
  <c r="U93" i="11"/>
  <c r="U95" i="11"/>
  <c r="U97" i="11"/>
  <c r="U101" i="11"/>
  <c r="U103" i="11"/>
  <c r="U105" i="11"/>
  <c r="U109" i="11"/>
  <c r="U111" i="11"/>
  <c r="U113" i="11"/>
  <c r="U117" i="11"/>
  <c r="U119" i="11"/>
  <c r="U121" i="11"/>
  <c r="U125" i="11"/>
  <c r="U127" i="11"/>
  <c r="U8" i="11"/>
  <c r="K132" i="11"/>
  <c r="K134" i="11"/>
  <c r="K135" i="11"/>
  <c r="K140" i="11"/>
  <c r="K141" i="11"/>
  <c r="K142" i="11"/>
  <c r="K143" i="11"/>
  <c r="K148" i="11"/>
  <c r="K149" i="11"/>
  <c r="K150" i="11"/>
  <c r="K151" i="11"/>
  <c r="K156" i="11"/>
  <c r="K157" i="11"/>
  <c r="K158" i="11"/>
  <c r="K159" i="11"/>
  <c r="K12" i="11"/>
  <c r="K13" i="11"/>
  <c r="K14" i="11"/>
  <c r="K15" i="11"/>
  <c r="K19" i="11"/>
  <c r="K20" i="11"/>
  <c r="K21" i="11"/>
  <c r="K22" i="11"/>
  <c r="K23" i="11"/>
  <c r="K27" i="11"/>
  <c r="K28" i="11"/>
  <c r="K29" i="11"/>
  <c r="K30" i="11"/>
  <c r="K31" i="11"/>
  <c r="K35" i="11"/>
  <c r="K36" i="11"/>
  <c r="K37" i="11"/>
  <c r="K38" i="11"/>
  <c r="K39" i="11"/>
  <c r="K43" i="11"/>
  <c r="K44" i="11"/>
  <c r="K45" i="11"/>
  <c r="K46" i="11"/>
  <c r="K47" i="11"/>
  <c r="K51" i="11"/>
  <c r="K52" i="11"/>
  <c r="K53" i="11"/>
  <c r="K54" i="11"/>
  <c r="K55" i="11"/>
  <c r="K59" i="11"/>
  <c r="K60" i="11"/>
  <c r="K61" i="11"/>
  <c r="K62" i="11"/>
  <c r="K63" i="11"/>
  <c r="K67" i="11"/>
  <c r="K68" i="11"/>
  <c r="K69" i="11"/>
  <c r="K70" i="11"/>
  <c r="K71" i="11"/>
  <c r="K75" i="11"/>
  <c r="K76" i="11"/>
  <c r="K77" i="11"/>
  <c r="K78" i="11"/>
  <c r="K79" i="11"/>
  <c r="K83" i="11"/>
  <c r="K84" i="11"/>
  <c r="K85" i="11"/>
  <c r="K86" i="11"/>
  <c r="K87" i="11"/>
  <c r="K91" i="11"/>
  <c r="K92" i="11"/>
  <c r="K93" i="11"/>
  <c r="K94" i="11"/>
  <c r="K95" i="11"/>
  <c r="K99" i="11"/>
  <c r="K100" i="11"/>
  <c r="K101" i="11"/>
  <c r="K102" i="11"/>
  <c r="K103" i="11"/>
  <c r="K107" i="11"/>
  <c r="K108" i="11"/>
  <c r="K109" i="11"/>
  <c r="K110" i="11"/>
  <c r="K111" i="11"/>
  <c r="K115" i="11"/>
  <c r="K116" i="11"/>
  <c r="K117" i="11"/>
  <c r="K118" i="11"/>
  <c r="K119" i="11"/>
  <c r="K123" i="11"/>
  <c r="K124" i="11"/>
  <c r="K125" i="11"/>
  <c r="K126" i="11"/>
  <c r="K127" i="11"/>
  <c r="S129" i="11"/>
  <c r="S130" i="11"/>
  <c r="S131" i="11"/>
  <c r="S132" i="11"/>
  <c r="S133" i="11"/>
  <c r="S134" i="11"/>
  <c r="S135" i="11"/>
  <c r="S136" i="11"/>
  <c r="S137" i="11"/>
  <c r="S138" i="11"/>
  <c r="S139" i="11"/>
  <c r="S140" i="11"/>
  <c r="S141" i="11"/>
  <c r="S142" i="11"/>
  <c r="S143" i="11"/>
  <c r="S144" i="11"/>
  <c r="S145" i="11"/>
  <c r="S146" i="11"/>
  <c r="S147" i="11"/>
  <c r="S148" i="11"/>
  <c r="S149" i="11"/>
  <c r="S150" i="11"/>
  <c r="S151" i="11"/>
  <c r="S152" i="11"/>
  <c r="S153" i="11"/>
  <c r="S154" i="11"/>
  <c r="S155" i="11"/>
  <c r="S156" i="11"/>
  <c r="S157" i="11"/>
  <c r="S158" i="11"/>
  <c r="S159" i="11"/>
  <c r="S160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8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151" i="11"/>
  <c r="I152" i="11"/>
  <c r="I153" i="11"/>
  <c r="I154" i="11"/>
  <c r="I155" i="11"/>
  <c r="I156" i="11"/>
  <c r="I157" i="11"/>
  <c r="I158" i="11"/>
  <c r="I159" i="11"/>
  <c r="I160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8" i="11"/>
  <c r="M131" i="10"/>
  <c r="O131" i="10"/>
  <c r="Q131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129" i="10"/>
  <c r="Q130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129" i="10"/>
  <c r="I130" i="10"/>
  <c r="I8" i="10"/>
  <c r="Q86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" i="9"/>
  <c r="E86" i="9"/>
  <c r="G86" i="9"/>
  <c r="I86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" i="9"/>
  <c r="M87" i="8"/>
  <c r="K87" i="8"/>
  <c r="I87" i="8"/>
  <c r="O87" i="8"/>
  <c r="Q87" i="8"/>
  <c r="S86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68" i="8"/>
  <c r="S69" i="8"/>
  <c r="S70" i="8"/>
  <c r="S71" i="8"/>
  <c r="S72" i="8"/>
  <c r="S73" i="8"/>
  <c r="S74" i="8"/>
  <c r="S75" i="8"/>
  <c r="S76" i="8"/>
  <c r="S77" i="8"/>
  <c r="S78" i="8"/>
  <c r="S79" i="8"/>
  <c r="S80" i="8"/>
  <c r="S81" i="8"/>
  <c r="S82" i="8"/>
  <c r="S83" i="8"/>
  <c r="S84" i="8"/>
  <c r="S85" i="8"/>
  <c r="S8" i="8"/>
  <c r="M9" i="16"/>
  <c r="K9" i="16"/>
  <c r="I9" i="16"/>
  <c r="G9" i="16"/>
  <c r="E9" i="16"/>
  <c r="C9" i="16"/>
  <c r="K12" i="6"/>
  <c r="Y89" i="1"/>
  <c r="U126" i="11" l="1"/>
  <c r="U118" i="11"/>
  <c r="U110" i="11"/>
  <c r="U102" i="11"/>
  <c r="U94" i="11"/>
  <c r="U86" i="11"/>
  <c r="U78" i="11"/>
  <c r="U70" i="11"/>
  <c r="U62" i="11"/>
  <c r="U54" i="11"/>
  <c r="U46" i="11"/>
  <c r="U38" i="11"/>
  <c r="U30" i="11"/>
  <c r="U22" i="11"/>
  <c r="U14" i="11"/>
  <c r="U158" i="11"/>
  <c r="U150" i="11"/>
  <c r="U142" i="11"/>
  <c r="U134" i="11"/>
  <c r="U124" i="11"/>
  <c r="U116" i="11"/>
  <c r="U108" i="11"/>
  <c r="U100" i="11"/>
  <c r="U92" i="11"/>
  <c r="U84" i="11"/>
  <c r="U76" i="11"/>
  <c r="U68" i="11"/>
  <c r="U60" i="11"/>
  <c r="U52" i="11"/>
  <c r="U44" i="11"/>
  <c r="U36" i="11"/>
  <c r="U28" i="11"/>
  <c r="U20" i="11"/>
  <c r="U12" i="11"/>
  <c r="U156" i="11"/>
  <c r="U148" i="11"/>
  <c r="U140" i="11"/>
  <c r="U132" i="11"/>
  <c r="U123" i="11"/>
  <c r="U115" i="11"/>
  <c r="U107" i="11"/>
  <c r="U99" i="11"/>
  <c r="U91" i="11"/>
  <c r="U83" i="11"/>
  <c r="U75" i="11"/>
  <c r="U67" i="11"/>
  <c r="U59" i="11"/>
  <c r="U51" i="11"/>
  <c r="U43" i="11"/>
  <c r="U35" i="11"/>
  <c r="U27" i="11"/>
  <c r="U19" i="11"/>
  <c r="U11" i="11"/>
  <c r="U155" i="11"/>
  <c r="U147" i="11"/>
  <c r="U139" i="11"/>
  <c r="U131" i="11"/>
  <c r="U122" i="11"/>
  <c r="U114" i="11"/>
  <c r="U106" i="11"/>
  <c r="U98" i="11"/>
  <c r="U90" i="11"/>
  <c r="U82" i="11"/>
  <c r="U74" i="11"/>
  <c r="U66" i="11"/>
  <c r="U58" i="11"/>
  <c r="U50" i="11"/>
  <c r="U42" i="11"/>
  <c r="U34" i="11"/>
  <c r="U26" i="11"/>
  <c r="U18" i="11"/>
  <c r="U10" i="11"/>
  <c r="U154" i="11"/>
  <c r="U146" i="11"/>
  <c r="U138" i="11"/>
  <c r="U130" i="11"/>
  <c r="U128" i="11"/>
  <c r="U120" i="11"/>
  <c r="U112" i="11"/>
  <c r="U104" i="11"/>
  <c r="U96" i="11"/>
  <c r="U88" i="11"/>
  <c r="U80" i="11"/>
  <c r="U72" i="11"/>
  <c r="U64" i="11"/>
  <c r="U56" i="11"/>
  <c r="U48" i="11"/>
  <c r="U40" i="11"/>
  <c r="U32" i="11"/>
  <c r="U24" i="11"/>
  <c r="U16" i="11"/>
  <c r="U160" i="11"/>
  <c r="U152" i="11"/>
  <c r="U144" i="11"/>
  <c r="K133" i="11"/>
  <c r="K11" i="11"/>
  <c r="K155" i="11"/>
  <c r="K147" i="11"/>
  <c r="K139" i="11"/>
  <c r="K131" i="11"/>
  <c r="K122" i="11"/>
  <c r="K114" i="11"/>
  <c r="K106" i="11"/>
  <c r="K98" i="11"/>
  <c r="K90" i="11"/>
  <c r="K82" i="11"/>
  <c r="K74" i="11"/>
  <c r="K66" i="11"/>
  <c r="K58" i="11"/>
  <c r="K50" i="11"/>
  <c r="K42" i="11"/>
  <c r="K34" i="11"/>
  <c r="K26" i="11"/>
  <c r="K18" i="11"/>
  <c r="K10" i="11"/>
  <c r="K154" i="11"/>
  <c r="K146" i="11"/>
  <c r="K138" i="11"/>
  <c r="K130" i="11"/>
  <c r="K8" i="11"/>
  <c r="K121" i="11"/>
  <c r="K113" i="11"/>
  <c r="K105" i="11"/>
  <c r="K97" i="11"/>
  <c r="K89" i="11"/>
  <c r="K81" i="11"/>
  <c r="K73" i="11"/>
  <c r="K65" i="11"/>
  <c r="K57" i="11"/>
  <c r="K49" i="11"/>
  <c r="K41" i="11"/>
  <c r="K33" i="11"/>
  <c r="K25" i="11"/>
  <c r="K17" i="11"/>
  <c r="K9" i="11"/>
  <c r="K153" i="11"/>
  <c r="K145" i="11"/>
  <c r="K137" i="11"/>
  <c r="K129" i="11"/>
  <c r="K128" i="11"/>
  <c r="K120" i="11"/>
  <c r="K112" i="11"/>
  <c r="K104" i="11"/>
  <c r="K96" i="11"/>
  <c r="K88" i="11"/>
  <c r="K80" i="11"/>
  <c r="K72" i="11"/>
  <c r="K64" i="11"/>
  <c r="K56" i="11"/>
  <c r="K48" i="11"/>
  <c r="K40" i="11"/>
  <c r="K32" i="11"/>
  <c r="K24" i="11"/>
  <c r="K16" i="11"/>
  <c r="K160" i="11"/>
  <c r="K152" i="11"/>
  <c r="K144" i="11"/>
  <c r="S87" i="8"/>
  <c r="I131" i="10"/>
  <c r="I15" i="13" l="1"/>
  <c r="E15" i="13"/>
  <c r="Q10" i="12"/>
  <c r="O10" i="12"/>
  <c r="M10" i="12"/>
  <c r="K10" i="12"/>
  <c r="I10" i="12"/>
  <c r="G10" i="12"/>
  <c r="E10" i="12"/>
  <c r="C10" i="12"/>
  <c r="G131" i="10"/>
  <c r="E131" i="10"/>
  <c r="O86" i="9"/>
  <c r="M86" i="9"/>
  <c r="M15" i="7"/>
  <c r="K15" i="7"/>
  <c r="I15" i="7"/>
  <c r="G15" i="7"/>
  <c r="E15" i="7"/>
  <c r="C15" i="7"/>
  <c r="I12" i="6"/>
  <c r="G12" i="6"/>
  <c r="E12" i="6"/>
  <c r="C12" i="6"/>
  <c r="W89" i="1"/>
  <c r="U89" i="1"/>
  <c r="O89" i="1"/>
  <c r="K89" i="1"/>
  <c r="G89" i="1"/>
  <c r="E89" i="1"/>
</calcChain>
</file>

<file path=xl/sharedStrings.xml><?xml version="1.0" encoding="utf-8"?>
<sst xmlns="http://schemas.openxmlformats.org/spreadsheetml/2006/main" count="1428" uniqueCount="274">
  <si>
    <t>صندوق سرمایه‌گذاری توسعه اطلس مفید</t>
  </si>
  <si>
    <t>صورت وضعیت پورتفوی</t>
  </si>
  <si>
    <t>برای ماه منتهی به 1404/06/31</t>
  </si>
  <si>
    <t>نام شرکت</t>
  </si>
  <si>
    <t>1404/05/31</t>
  </si>
  <si>
    <t>تغییرات طی دوره</t>
  </si>
  <si>
    <t>1404/06/31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</si>
  <si>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</si>
  <si>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</si>
  <si>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</si>
  <si>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</si>
  <si>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</si>
  <si>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</si>
  <si>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</si>
  <si>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</si>
  <si>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Gold-Coin</t>
  </si>
  <si>
    <t>اخشان خراسان</t>
  </si>
  <si>
    <t>بانک خاورمیانه</t>
  </si>
  <si>
    <t>بانک ملت</t>
  </si>
  <si>
    <t>بهار رز عالیس چناران</t>
  </si>
  <si>
    <t>پالایش نفت اصفهان</t>
  </si>
  <si>
    <t>پالایش نفت بندرعباس</t>
  </si>
  <si>
    <t>پالایش نفت تبریز</t>
  </si>
  <si>
    <t>پاکدیس</t>
  </si>
  <si>
    <t>پتروشیمی پردیس</t>
  </si>
  <si>
    <t>پتروشیمی جم</t>
  </si>
  <si>
    <t>پتروشیمی شیراز</t>
  </si>
  <si>
    <t>پخش هجرت</t>
  </si>
  <si>
    <t>پست بانک ایران</t>
  </si>
  <si>
    <t>تراکتورسازی‌ایران‌</t>
  </si>
  <si>
    <t>تمام سکه طرح جدید0312 رفاه</t>
  </si>
  <si>
    <t>توسعه حمل و نقل ریلی پارسیان</t>
  </si>
  <si>
    <t>توسعه معدنی و صنعتی صبانور</t>
  </si>
  <si>
    <t>توسعه نیشکر و  صنایع جانبی</t>
  </si>
  <si>
    <t>تولید ژلاتین کپسول ایران</t>
  </si>
  <si>
    <t>ح . کاشی‌ الوند</t>
  </si>
  <si>
    <t>داروپخش‌ (هلدینگ‌</t>
  </si>
  <si>
    <t>داروسازی  ابوریحان</t>
  </si>
  <si>
    <t>داروسازی‌ فارابی‌</t>
  </si>
  <si>
    <t>دارویی و نهاده های زاگرس دارو</t>
  </si>
  <si>
    <t>دامداری تلیسه نمونه</t>
  </si>
  <si>
    <t>دوده‌ صنعتی‌ پارس‌</t>
  </si>
  <si>
    <t>سپید ماکیان</t>
  </si>
  <si>
    <t>سرمایه گذاری تامین اجتماعی</t>
  </si>
  <si>
    <t>سرمایه گذاری توسعه صنایع سیمان</t>
  </si>
  <si>
    <t>سرمایه گذاری دارویی تامین</t>
  </si>
  <si>
    <t>سرمایه‌ گذاری‌ پارس‌ توشه‌</t>
  </si>
  <si>
    <t>سرمایه‌گذاری‌ سپه‌</t>
  </si>
  <si>
    <t>سرمایه‌گذاری‌صندوق‌بازنشستگی‌</t>
  </si>
  <si>
    <t>سرمایه‌گذاری‌غدیر(هلدینگ‌</t>
  </si>
  <si>
    <t>سیمان آبیک</t>
  </si>
  <si>
    <t>سیمان خوزستان</t>
  </si>
  <si>
    <t>سیمان ساوه</t>
  </si>
  <si>
    <t>سیمان فارس و خوزستان</t>
  </si>
  <si>
    <t>سیمان‌ داراب‌</t>
  </si>
  <si>
    <t>سیمان‌ کرمان‌</t>
  </si>
  <si>
    <t>سیمان‌ارومیه‌</t>
  </si>
  <si>
    <t>سیمان‌سپاهان‌</t>
  </si>
  <si>
    <t>سیمان‌مازندران‌</t>
  </si>
  <si>
    <t>سیمان‌هگمتان‌</t>
  </si>
  <si>
    <t>سیمرغ</t>
  </si>
  <si>
    <t>شرکت آهن و فولاد ارفع</t>
  </si>
  <si>
    <t>شرکت ارتباطات سیار ایران</t>
  </si>
  <si>
    <t>شرکت خمیرمایه رضوی</t>
  </si>
  <si>
    <t>شرکت س استان کردستان</t>
  </si>
  <si>
    <t>شمش طلا</t>
  </si>
  <si>
    <t>شیر و گوشت زاگرس شهرکرد</t>
  </si>
  <si>
    <t>صنایع  لاستیکی   سهند</t>
  </si>
  <si>
    <t>صنایع پتروشیمی کرمانشاه</t>
  </si>
  <si>
    <t>صنایع فروآلیاژ ایران</t>
  </si>
  <si>
    <t>صنایع‌ کاشی‌ و سرامیک‌ سینا</t>
  </si>
  <si>
    <t>صنعتی‌ آما</t>
  </si>
  <si>
    <t>فجر انرژی خلیج فارس</t>
  </si>
  <si>
    <t>فولاد  خوزستان</t>
  </si>
  <si>
    <t>قندهکمتان‌</t>
  </si>
  <si>
    <t>گسترش سوخت سبززاگرس(سهامی عام)</t>
  </si>
  <si>
    <t>گسترش نفت و گاز پارسیان</t>
  </si>
  <si>
    <t>م .صنایع و معادن احیاء سپاهان</t>
  </si>
  <si>
    <t>مبین انرژی خلیج فارس</t>
  </si>
  <si>
    <t>محصولات کاغذی لطیف</t>
  </si>
  <si>
    <t>معدنکاران نسوز</t>
  </si>
  <si>
    <t>معدنی و صنعتی گل گهر</t>
  </si>
  <si>
    <t>نخریسی و نساجی خسروی خراسان</t>
  </si>
  <si>
    <t>نفت  بهران</t>
  </si>
  <si>
    <t>نفت ایرانول</t>
  </si>
  <si>
    <t>نفت سپاهان</t>
  </si>
  <si>
    <t>کارخانجات‌ قند قزوین‌</t>
  </si>
  <si>
    <t>کارخانجات‌داروپخش‌</t>
  </si>
  <si>
    <t>کاشی‌ الوند</t>
  </si>
  <si>
    <t>کاشی‌ پارس‌</t>
  </si>
  <si>
    <t>کربن‌ ایران‌</t>
  </si>
  <si>
    <t>کشت و دام قیام اصفهان</t>
  </si>
  <si>
    <t>کشت و دامداری فکا</t>
  </si>
  <si>
    <t>کشت وصنعت شریف آباد</t>
  </si>
  <si>
    <t>داروسازی شهید قاضی</t>
  </si>
  <si>
    <t/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</si>
  <si>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</si>
  <si>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</si>
  <si>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</si>
  <si>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</si>
  <si>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</si>
  <si>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</si>
  <si>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ملت باجه کارگزاری مفید</t>
  </si>
  <si>
    <t>5211835220</t>
  </si>
  <si>
    <t>بانک پاسارگاد هفت تیر</t>
  </si>
  <si>
    <t>207-8100-15522155-1</t>
  </si>
  <si>
    <t>بانک خاورمیانه آفریقا</t>
  </si>
  <si>
    <t>1009-10-810-707074689</t>
  </si>
  <si>
    <t>بانک صادرات بورس کالا</t>
  </si>
  <si>
    <t>0219097367001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</si>
  <si>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</si>
  <si>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</si>
  <si>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</si>
  <si>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</si>
  <si>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</si>
  <si>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</si>
  <si>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</si>
  <si>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</si>
  <si>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صکوک اجاره صملی404-6ماهه18%</t>
  </si>
  <si>
    <t>1404/05/04</t>
  </si>
  <si>
    <t>بانک صادرات دکتر شریعتی</t>
  </si>
  <si>
    <t xml:space="preserve">بانک ملت مستقل مرکزی 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</si>
  <si>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</si>
  <si>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</si>
  <si>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</si>
  <si>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</si>
  <si>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</si>
  <si>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</si>
  <si>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1404/04/30</t>
  </si>
  <si>
    <t>1403/12/25</t>
  </si>
  <si>
    <t>1404/05/14</t>
  </si>
  <si>
    <t>1404/05/13</t>
  </si>
  <si>
    <t>1403/12/08</t>
  </si>
  <si>
    <t>1404/04/29</t>
  </si>
  <si>
    <t>1404/04/31</t>
  </si>
  <si>
    <t>1404/05/05</t>
  </si>
  <si>
    <t>گروه مدیریت سرمایه گذاری امید</t>
  </si>
  <si>
    <t>1404/02/30</t>
  </si>
  <si>
    <t>1404/03/06</t>
  </si>
  <si>
    <t>1404/05/11</t>
  </si>
  <si>
    <t>1404/03/07</t>
  </si>
  <si>
    <t>1404/02/31</t>
  </si>
  <si>
    <t>1403/11/23</t>
  </si>
  <si>
    <t>1404/02/13</t>
  </si>
  <si>
    <t>1404/02/17</t>
  </si>
  <si>
    <t>1403/09/15</t>
  </si>
  <si>
    <t>1404/04/23</t>
  </si>
  <si>
    <t>پتروشیمی  خارک</t>
  </si>
  <si>
    <t>1404/03/21</t>
  </si>
  <si>
    <t>1404/04/08</t>
  </si>
  <si>
    <t>1404/04/28</t>
  </si>
  <si>
    <t>1404/03/17</t>
  </si>
  <si>
    <t>1404/03/18</t>
  </si>
  <si>
    <t>1404/02/20</t>
  </si>
  <si>
    <t>1404/05/08</t>
  </si>
  <si>
    <t>1403/10/19</t>
  </si>
  <si>
    <t>1403/09/10</t>
  </si>
  <si>
    <t>1404/06/23</t>
  </si>
  <si>
    <t>1404/04/21</t>
  </si>
  <si>
    <t>1404/04/22</t>
  </si>
  <si>
    <t>1404/03/22</t>
  </si>
  <si>
    <t>س.ص.بازنشستگی کارکنان بانکها</t>
  </si>
  <si>
    <t>1403/12/05</t>
  </si>
  <si>
    <t>1404/03/11</t>
  </si>
  <si>
    <t>1404/03/04</t>
  </si>
  <si>
    <t>1404/04/19</t>
  </si>
  <si>
    <t>1404/03/03</t>
  </si>
  <si>
    <t>1404/05/07</t>
  </si>
  <si>
    <t>1403/09/28</t>
  </si>
  <si>
    <t>1404/04/25</t>
  </si>
  <si>
    <t>1404/04/26</t>
  </si>
  <si>
    <t>1404/01/31</t>
  </si>
  <si>
    <t>1404/01/25</t>
  </si>
  <si>
    <t>1404/02/14</t>
  </si>
  <si>
    <t>1404/02/15</t>
  </si>
  <si>
    <t>آریان کیمیا تک</t>
  </si>
  <si>
    <t>1404/04/16</t>
  </si>
  <si>
    <t>1404/05/19</t>
  </si>
  <si>
    <t>1403/12/20</t>
  </si>
  <si>
    <t>1404/05/09</t>
  </si>
  <si>
    <t>بهای فروش</t>
  </si>
  <si>
    <t>ارزش دفتری</t>
  </si>
  <si>
    <t>سود و زیان ناشی از تغییر قیمت</t>
  </si>
  <si>
    <t>سود و زیان ناشی از فروش</t>
  </si>
  <si>
    <t>فروسیلیس  ایران</t>
  </si>
  <si>
    <t>سرمایه‌گذاری‌توکافولاد(هلدینگ</t>
  </si>
  <si>
    <t>فرآوری زغال سنگ پروده طبس</t>
  </si>
  <si>
    <t>مهرمام میهن</t>
  </si>
  <si>
    <t>پارس‌ مینو</t>
  </si>
  <si>
    <t>سرمایه گذاری  صنعت  نفت</t>
  </si>
  <si>
    <t>نفت پاسارگاد</t>
  </si>
  <si>
    <t>پتروشیمی شازند</t>
  </si>
  <si>
    <t>بین المللی توسعه ص. معادن غدیر</t>
  </si>
  <si>
    <t>بیمه  ما</t>
  </si>
  <si>
    <t>صنایع ارتباطی آوا</t>
  </si>
  <si>
    <t>تمام سکه طرح جدید 0310 صادرات</t>
  </si>
  <si>
    <t>سپیدار سیستم آسیا</t>
  </si>
  <si>
    <t>حمل و نقل گهرترابر سیرجان</t>
  </si>
  <si>
    <t>سرمایه گذاری صدرتامین</t>
  </si>
  <si>
    <t>فولاد مبارکه اصفهان</t>
  </si>
  <si>
    <t>بانک سینا</t>
  </si>
  <si>
    <t>کانی کربن طبس</t>
  </si>
  <si>
    <t>فرآورده های سیمان شرق</t>
  </si>
  <si>
    <t>بانک سامان</t>
  </si>
  <si>
    <t>نساجی بابکان</t>
  </si>
  <si>
    <t>ح . حمل و نقل گهرترابر سیرجان</t>
  </si>
  <si>
    <t>پویا زرکان آق دره</t>
  </si>
  <si>
    <t>ح توسعه معدنی و صنعتی صبانور</t>
  </si>
  <si>
    <t>غلتک سازان سپاهان</t>
  </si>
  <si>
    <t>نساجی هدیه البرز مشهد</t>
  </si>
  <si>
    <t>فرآورده‌های‌نسوزآذر</t>
  </si>
  <si>
    <t>ایران‌ خودرو</t>
  </si>
  <si>
    <t>زغال سنگ پروده طبس</t>
  </si>
  <si>
    <t>سرمایه گذاری سیمان تامین</t>
  </si>
  <si>
    <t>پتروشیمی تندگویان</t>
  </si>
  <si>
    <t>آهن و فولاد غدیر ایرانیان</t>
  </si>
  <si>
    <t>تولیدی برنا باطری</t>
  </si>
  <si>
    <t>سخت آژند</t>
  </si>
  <si>
    <t>ح.پست بانک ایران</t>
  </si>
  <si>
    <t>نوردوقطعات‌ فولادی‌</t>
  </si>
  <si>
    <t>ح. گسترش سوخت سبززاگرس(س. عام)</t>
  </si>
  <si>
    <t>اسنادخزانه-م1بودجه00-030821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</si>
  <si>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</si>
  <si>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</si>
  <si>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</si>
  <si>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</si>
  <si>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</si>
  <si>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</si>
  <si>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</si>
  <si>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</si>
  <si>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</si>
  <si>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</si>
  <si>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207303155221552</t>
  </si>
  <si>
    <t>0407559149002</t>
  </si>
  <si>
    <t>2861623035</t>
  </si>
  <si>
    <t>سایر درآمدها</t>
  </si>
  <si>
    <t>سرمایه‌گذاری در سهام</t>
  </si>
  <si>
    <t>درآمد سپرده بانکی</t>
  </si>
  <si>
    <t>گواهی سپرده تمام سکه بهار آزادی طرح جدید</t>
  </si>
  <si>
    <t>سود سهام شرکت س استان کردستان</t>
  </si>
  <si>
    <t>اختیارخ شستا-1350-1403/10/12</t>
  </si>
  <si>
    <t>اختیارخ شستا-1450-1403/10/12</t>
  </si>
  <si>
    <t>اختیارخ شستا-1050-1403/11/10</t>
  </si>
  <si>
    <t>اختیارخ شستا-1150-1403/11/10</t>
  </si>
  <si>
    <t>اختیارخ شستا-1250-1403/11/10</t>
  </si>
  <si>
    <t>اختیارخ خودرو-3000-1403/12/01</t>
  </si>
  <si>
    <t>اختیارخ شستا-1050-1403/12/08</t>
  </si>
  <si>
    <t>اختیارخ شستا-1150-1403/12/08</t>
  </si>
  <si>
    <t>اختیارخ فولاد-4500-1403/12/01</t>
  </si>
  <si>
    <t>اختیارخ فولاد-5500-1403/12/01</t>
  </si>
  <si>
    <t>اختیارخ فولاد-6000-1403/12/01</t>
  </si>
  <si>
    <t>اختیارخ فولاد-6500-1403/12/01</t>
  </si>
  <si>
    <t>اختیارخ وبملت-2000-1403/11/24</t>
  </si>
  <si>
    <t>اختیارخ وبملت-2200-1403/11/24</t>
  </si>
  <si>
    <t>اختیارخ وبملت-2400-1403/11/24</t>
  </si>
  <si>
    <t>اختیارخ وبملت-2600-1403/11/24</t>
  </si>
  <si>
    <t>اختیارخ شپنا-4000-1403/12/08</t>
  </si>
  <si>
    <t>اختیارخ شپنا-4500-1403/12/08</t>
  </si>
  <si>
    <t>اختیارخ شپنا-5000-1403/12/08</t>
  </si>
  <si>
    <t>اختیارخ شپنا-5500-1403/12/08</t>
  </si>
  <si>
    <t>اختیارف شستا-1400-1404/01/20</t>
  </si>
  <si>
    <t>اختیارخ شستا-1400-1404/01/20</t>
  </si>
  <si>
    <t>اختیارخ شستا-1400-1404/02/10</t>
  </si>
  <si>
    <t>اختیارخ وبملت-1526-1404/01/27</t>
  </si>
  <si>
    <t>اختیارخ شپنا-6000-1403/12/08</t>
  </si>
  <si>
    <t>اختیارخ شپنا-4500-1404/02/17</t>
  </si>
  <si>
    <t>اختیارخ شپنا-5000-1404/02/17</t>
  </si>
  <si>
    <t>اختیارخ شستا-1700-1404/03/13</t>
  </si>
  <si>
    <t>اختیارخ شستا-1800-1404/03/13</t>
  </si>
  <si>
    <t>اختیارخ فولاد-6000-1404/03/13</t>
  </si>
  <si>
    <t>اختیارخ فولاد-6500-1404/03/13</t>
  </si>
  <si>
    <t>اختیارخ شستا-1200-1404/06/12</t>
  </si>
  <si>
    <t xml:space="preserve"> تنزیل سود سهام</t>
  </si>
  <si>
    <t xml:space="preserve"> تنزیل سود بانک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</si>
</sst>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7" x14ac:knownFonts="1">
    <font>
      <sz val="11"/>
      <name val="Calibri"/>
    </font>
    <font>
      <sz val="11"/>
      <name val="Calibri"/>
    </font>
    <font>
      <b/>
      <sz val="16"/>
      <color rgb="FF00000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  <font>
      <sz val="18"/>
      <name val="B Mitra"/>
      <charset val="178"/>
    </font>
    <font>
      <sz val="16"/>
      <color theme="1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3" fontId="3" fillId="0" borderId="2" xfId="0" applyNumberFormat="1" applyFont="1" applyBorder="1"/>
    <xf numFmtId="0" fontId="5" fillId="0" borderId="0" xfId="0" applyFont="1" applyAlignment="1">
      <alignment horizontal="right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 vertical="center" readingOrder="2"/>
    </xf>
    <xf numFmtId="10" fontId="3" fillId="0" borderId="0" xfId="1" applyNumberFormat="1" applyFont="1" applyAlignment="1">
      <alignment horizontal="center"/>
    </xf>
    <xf numFmtId="10" fontId="3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 readingOrder="2"/>
    </xf>
    <xf numFmtId="164" fontId="6" fillId="0" borderId="0" xfId="0" applyNumberFormat="1" applyFont="1" applyBorder="1" applyAlignment="1">
      <alignment horizontal="center" vertical="center" readingOrder="2"/>
    </xf>
    <xf numFmtId="164" fontId="3" fillId="0" borderId="0" xfId="0" applyNumberFormat="1" applyFont="1"/>
    <xf numFmtId="0" fontId="2" fillId="0" borderId="0" xfId="0" applyFont="1" applyBorder="1" applyAlignment="1">
      <alignment horizontal="center" vertical="center"/>
    </xf>
    <xf numFmtId="10" fontId="6" fillId="0" borderId="0" xfId="1" applyNumberFormat="1" applyFont="1" applyAlignment="1">
      <alignment horizontal="center" vertical="center" readingOrder="2"/>
    </xf>
    <xf numFmtId="10" fontId="3" fillId="0" borderId="2" xfId="1" applyNumberFormat="1" applyFont="1" applyBorder="1" applyAlignment="1">
      <alignment horizontal="center"/>
    </xf>
    <xf numFmtId="10" fontId="3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2"/>
  <sheetViews>
    <sheetView rightToLeft="1" topLeftCell="D82" workbookViewId="0">
      <selection activeCell="Y92" sqref="Y92"/>
    </sheetView>
  </sheetViews>
  <sheetFormatPr defaultRowHeight="24" x14ac:dyDescent="0.55000000000000004"/>
  <cols>
    <col min="1" max="1" width="44.5703125" style="3" bestFit="1" customWidth="1"/>
    <col min="2" max="2" width="1" style="3" customWidth="1"/>
    <col min="3" max="3" width="19" style="3" customWidth="1"/>
    <col min="4" max="4" width="1" style="3" customWidth="1"/>
    <col min="5" max="5" width="23" style="3" customWidth="1"/>
    <col min="6" max="6" width="1" style="3" customWidth="1"/>
    <col min="7" max="7" width="26" style="3" customWidth="1"/>
    <col min="8" max="8" width="1" style="3" customWidth="1"/>
    <col min="9" max="9" width="18" style="3" customWidth="1"/>
    <col min="10" max="10" width="1" style="3" customWidth="1"/>
    <col min="11" max="11" width="22" style="3" customWidth="1"/>
    <col min="12" max="12" width="1" style="3" customWidth="1"/>
    <col min="13" max="13" width="19" style="3" customWidth="1"/>
    <col min="14" max="14" width="1" style="3" customWidth="1"/>
    <col min="15" max="15" width="22" style="3" customWidth="1"/>
    <col min="16" max="16" width="1" style="3" customWidth="1"/>
    <col min="17" max="17" width="19" style="3" customWidth="1"/>
    <col min="18" max="18" width="1" style="3" customWidth="1"/>
    <col min="19" max="19" width="20" style="3" customWidth="1"/>
    <col min="20" max="20" width="1" style="3" customWidth="1"/>
    <col min="21" max="21" width="23" style="3" customWidth="1"/>
    <col min="22" max="22" width="1" style="3" customWidth="1"/>
    <col min="23" max="23" width="26" style="3" customWidth="1"/>
    <col min="24" max="24" width="1" style="3" customWidth="1"/>
    <col min="25" max="25" width="32" style="3" customWidth="1"/>
    <col min="26" max="26" width="1" style="3" customWidth="1"/>
    <col min="27" max="27" width="9.140625" style="3" customWidth="1"/>
    <col min="28" max="16384" width="9.140625" style="3"/>
  </cols>
  <sheetData>
    <row r="2" spans="1:25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  <c r="V2" s="1" t="s">
        <v>0</v>
      </c>
      <c r="W2" s="1" t="s">
        <v>0</v>
      </c>
      <c r="X2" s="1" t="s">
        <v>0</v>
      </c>
      <c r="Y2" s="1" t="s">
        <v>0</v>
      </c>
    </row>
    <row r="3" spans="1:25" ht="24.75" x14ac:dyDescent="0.55000000000000004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  <c r="S3" s="1" t="s">
        <v>1</v>
      </c>
      <c r="T3" s="1" t="s">
        <v>1</v>
      </c>
      <c r="U3" s="1" t="s">
        <v>1</v>
      </c>
      <c r="V3" s="1" t="s">
        <v>1</v>
      </c>
      <c r="W3" s="1" t="s">
        <v>1</v>
      </c>
      <c r="X3" s="1" t="s">
        <v>1</v>
      </c>
      <c r="Y3" s="1" t="s">
        <v>1</v>
      </c>
    </row>
    <row r="4" spans="1:25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  <c r="V4" s="1" t="s">
        <v>2</v>
      </c>
      <c r="W4" s="1" t="s">
        <v>2</v>
      </c>
      <c r="X4" s="1" t="s">
        <v>2</v>
      </c>
      <c r="Y4" s="1" t="s">
        <v>2</v>
      </c>
    </row>
    <row r="6" spans="1:25" ht="24.75" x14ac:dyDescent="0.55000000000000004">
      <c r="A6" s="2" t="s">
        <v>3</v>
      </c>
      <c r="C6" s="2" t="s">
        <v>4</v>
      </c>
      <c r="D6" s="2" t="s">
        <v>4</v>
      </c>
      <c r="E6" s="2" t="s">
        <v>4</v>
      </c>
      <c r="F6" s="2" t="s">
        <v>4</v>
      </c>
      <c r="G6" s="2" t="s">
        <v>4</v>
      </c>
      <c r="I6" s="2" t="s">
        <v>5</v>
      </c>
      <c r="J6" s="2" t="s">
        <v>5</v>
      </c>
      <c r="K6" s="2" t="s">
        <v>5</v>
      </c>
      <c r="L6" s="2" t="s">
        <v>5</v>
      </c>
      <c r="M6" s="2" t="s">
        <v>5</v>
      </c>
      <c r="N6" s="2" t="s">
        <v>5</v>
      </c>
      <c r="O6" s="2" t="s">
        <v>5</v>
      </c>
      <c r="Q6" s="2" t="s">
        <v>6</v>
      </c>
      <c r="R6" s="2" t="s">
        <v>6</v>
      </c>
      <c r="S6" s="2" t="s">
        <v>6</v>
      </c>
      <c r="T6" s="2" t="s">
        <v>6</v>
      </c>
      <c r="U6" s="2" t="s">
        <v>6</v>
      </c>
      <c r="V6" s="2" t="s">
        <v>6</v>
      </c>
      <c r="W6" s="2" t="s">
        <v>6</v>
      </c>
      <c r="X6" s="2" t="s">
        <v>6</v>
      </c>
      <c r="Y6" s="2" t="s">
        <v>6</v>
      </c>
    </row>
    <row r="7" spans="1:25" ht="24.75" x14ac:dyDescent="0.55000000000000004">
      <c r="A7" s="2" t="s">
        <v>3</v>
      </c>
      <c r="C7" s="2" t="s">
        <v>7</v>
      </c>
      <c r="E7" s="2" t="s">
        <v>8</v>
      </c>
      <c r="G7" s="2" t="s">
        <v>9</v>
      </c>
      <c r="I7" s="2" t="s">
        <v>10</v>
      </c>
      <c r="J7" s="2" t="s">
        <v>10</v>
      </c>
      <c r="K7" s="2" t="s">
        <v>10</v>
      </c>
      <c r="M7" s="2" t="s">
        <v>11</v>
      </c>
      <c r="N7" s="2" t="s">
        <v>11</v>
      </c>
      <c r="O7" s="2" t="s">
        <v>11</v>
      </c>
      <c r="Q7" s="2" t="s">
        <v>7</v>
      </c>
      <c r="S7" s="2" t="s">
        <v>12</v>
      </c>
      <c r="U7" s="2" t="s">
        <v>8</v>
      </c>
      <c r="W7" s="2" t="s">
        <v>9</v>
      </c>
      <c r="Y7" s="2" t="s">
        <v>13</v>
      </c>
    </row>
    <row r="8" spans="1:25" ht="24.75" x14ac:dyDescent="0.55000000000000004">
      <c r="A8" s="2" t="s">
        <v>3</v>
      </c>
      <c r="C8" s="2" t="s">
        <v>7</v>
      </c>
      <c r="E8" s="2" t="s">
        <v>8</v>
      </c>
      <c r="G8" s="2" t="s">
        <v>9</v>
      </c>
      <c r="I8" s="2" t="s">
        <v>7</v>
      </c>
      <c r="K8" s="2" t="s">
        <v>8</v>
      </c>
      <c r="M8" s="2" t="s">
        <v>7</v>
      </c>
      <c r="O8" s="2" t="s">
        <v>14</v>
      </c>
      <c r="Q8" s="2" t="s">
        <v>7</v>
      </c>
      <c r="S8" s="2" t="s">
        <v>12</v>
      </c>
      <c r="U8" s="2" t="s">
        <v>8</v>
      </c>
      <c r="W8" s="2" t="s">
        <v>9</v>
      </c>
      <c r="Y8" s="2" t="s">
        <v>13</v>
      </c>
    </row>
    <row r="9" spans="1:25" ht="27" x14ac:dyDescent="0.6">
      <c r="A9" s="7" t="s">
        <v>238</v>
      </c>
      <c r="C9" s="11">
        <v>1038</v>
      </c>
      <c r="D9" s="11"/>
      <c r="E9" s="11">
        <v>511006329011</v>
      </c>
      <c r="F9" s="11"/>
      <c r="G9" s="11">
        <v>886380637500</v>
      </c>
      <c r="H9" s="11"/>
      <c r="I9" s="11">
        <v>0</v>
      </c>
      <c r="J9" s="11"/>
      <c r="K9" s="11">
        <v>0</v>
      </c>
      <c r="L9" s="11"/>
      <c r="M9" s="11">
        <v>0</v>
      </c>
      <c r="N9" s="11"/>
      <c r="O9" s="11">
        <v>0</v>
      </c>
      <c r="P9" s="11"/>
      <c r="Q9" s="11">
        <v>1038</v>
      </c>
      <c r="R9" s="11"/>
      <c r="S9" s="11">
        <v>1011033300</v>
      </c>
      <c r="T9" s="11"/>
      <c r="U9" s="11">
        <v>511006329011</v>
      </c>
      <c r="V9" s="11"/>
      <c r="W9" s="11">
        <v>1048140749693.25</v>
      </c>
      <c r="X9" s="9"/>
      <c r="Y9" s="12">
        <v>2.6158304990599925E-2</v>
      </c>
    </row>
    <row r="10" spans="1:25" ht="27" x14ac:dyDescent="0.6">
      <c r="A10" s="7" t="s">
        <v>16</v>
      </c>
      <c r="C10" s="11">
        <v>245000</v>
      </c>
      <c r="D10" s="11"/>
      <c r="E10" s="11">
        <v>1790369178</v>
      </c>
      <c r="F10" s="11"/>
      <c r="G10" s="11">
        <v>1607378850</v>
      </c>
      <c r="H10" s="11"/>
      <c r="I10" s="11">
        <v>0</v>
      </c>
      <c r="J10" s="11"/>
      <c r="K10" s="11">
        <v>0</v>
      </c>
      <c r="L10" s="11"/>
      <c r="M10" s="11">
        <v>-245000</v>
      </c>
      <c r="N10" s="11"/>
      <c r="O10" s="11">
        <v>1620426204</v>
      </c>
      <c r="P10" s="11"/>
      <c r="Q10" s="11">
        <v>0</v>
      </c>
      <c r="R10" s="11"/>
      <c r="S10" s="11">
        <v>0</v>
      </c>
      <c r="T10" s="11"/>
      <c r="U10" s="11">
        <v>0</v>
      </c>
      <c r="V10" s="11"/>
      <c r="W10" s="11">
        <v>0</v>
      </c>
      <c r="X10" s="9"/>
      <c r="Y10" s="12">
        <v>0</v>
      </c>
    </row>
    <row r="11" spans="1:25" ht="27" x14ac:dyDescent="0.6">
      <c r="A11" s="7" t="s">
        <v>17</v>
      </c>
      <c r="C11" s="11">
        <v>349356315</v>
      </c>
      <c r="D11" s="11"/>
      <c r="E11" s="11">
        <v>604149060067</v>
      </c>
      <c r="F11" s="11"/>
      <c r="G11" s="11">
        <v>805684136227.73999</v>
      </c>
      <c r="H11" s="11"/>
      <c r="I11" s="11">
        <v>0</v>
      </c>
      <c r="J11" s="11"/>
      <c r="K11" s="11">
        <v>0</v>
      </c>
      <c r="L11" s="11"/>
      <c r="M11" s="11">
        <v>0</v>
      </c>
      <c r="N11" s="11"/>
      <c r="O11" s="11">
        <v>0</v>
      </c>
      <c r="P11" s="11"/>
      <c r="Q11" s="11">
        <v>349356315</v>
      </c>
      <c r="R11" s="11"/>
      <c r="S11" s="11">
        <v>2250</v>
      </c>
      <c r="T11" s="11"/>
      <c r="U11" s="11">
        <v>604149060067</v>
      </c>
      <c r="V11" s="11"/>
      <c r="W11" s="11">
        <v>781374701082.93799</v>
      </c>
      <c r="X11" s="9"/>
      <c r="Y11" s="12">
        <v>1.9500661288904347E-2</v>
      </c>
    </row>
    <row r="12" spans="1:25" ht="27" x14ac:dyDescent="0.6">
      <c r="A12" s="7" t="s">
        <v>18</v>
      </c>
      <c r="C12" s="11">
        <v>243534</v>
      </c>
      <c r="D12" s="11"/>
      <c r="E12" s="11">
        <v>234028086</v>
      </c>
      <c r="F12" s="11"/>
      <c r="G12" s="11">
        <v>243779567.50889999</v>
      </c>
      <c r="H12" s="11"/>
      <c r="I12" s="11">
        <v>0</v>
      </c>
      <c r="J12" s="11"/>
      <c r="K12" s="11">
        <v>0</v>
      </c>
      <c r="L12" s="11"/>
      <c r="M12" s="11">
        <v>-123895</v>
      </c>
      <c r="N12" s="11"/>
      <c r="O12" s="11">
        <v>125620990</v>
      </c>
      <c r="P12" s="11"/>
      <c r="Q12" s="11">
        <v>119639</v>
      </c>
      <c r="R12" s="11"/>
      <c r="S12" s="11">
        <v>1009</v>
      </c>
      <c r="T12" s="11"/>
      <c r="U12" s="11">
        <v>114969105</v>
      </c>
      <c r="V12" s="11"/>
      <c r="W12" s="11">
        <v>119997492.28155001</v>
      </c>
      <c r="X12" s="9"/>
      <c r="Y12" s="12">
        <v>2.9947609632834029E-6</v>
      </c>
    </row>
    <row r="13" spans="1:25" ht="27" x14ac:dyDescent="0.6">
      <c r="A13" s="7" t="s">
        <v>19</v>
      </c>
      <c r="C13" s="11">
        <v>94070092</v>
      </c>
      <c r="D13" s="11"/>
      <c r="E13" s="11">
        <v>407275196752</v>
      </c>
      <c r="F13" s="11"/>
      <c r="G13" s="11">
        <v>345614345824.81</v>
      </c>
      <c r="H13" s="11"/>
      <c r="I13" s="11">
        <v>0</v>
      </c>
      <c r="J13" s="11"/>
      <c r="K13" s="11">
        <v>0</v>
      </c>
      <c r="L13" s="11"/>
      <c r="M13" s="11">
        <v>0</v>
      </c>
      <c r="N13" s="11"/>
      <c r="O13" s="11">
        <v>0</v>
      </c>
      <c r="P13" s="11"/>
      <c r="Q13" s="11">
        <v>94070092</v>
      </c>
      <c r="R13" s="11"/>
      <c r="S13" s="11">
        <v>3709</v>
      </c>
      <c r="T13" s="11"/>
      <c r="U13" s="11">
        <v>407275196752</v>
      </c>
      <c r="V13" s="11"/>
      <c r="W13" s="11">
        <v>346829980699.19299</v>
      </c>
      <c r="X13" s="9"/>
      <c r="Y13" s="12">
        <v>8.6557882781186958E-3</v>
      </c>
    </row>
    <row r="14" spans="1:25" ht="27" x14ac:dyDescent="0.6">
      <c r="A14" s="7" t="s">
        <v>20</v>
      </c>
      <c r="C14" s="11">
        <v>297003767</v>
      </c>
      <c r="D14" s="11"/>
      <c r="E14" s="11">
        <v>820130194329</v>
      </c>
      <c r="F14" s="11"/>
      <c r="G14" s="11">
        <v>917004862785.203</v>
      </c>
      <c r="H14" s="11"/>
      <c r="I14" s="11">
        <v>0</v>
      </c>
      <c r="J14" s="11"/>
      <c r="K14" s="11">
        <v>0</v>
      </c>
      <c r="L14" s="11"/>
      <c r="M14" s="11">
        <v>0</v>
      </c>
      <c r="N14" s="11"/>
      <c r="O14" s="11">
        <v>0</v>
      </c>
      <c r="P14" s="11"/>
      <c r="Q14" s="11">
        <v>297003767</v>
      </c>
      <c r="R14" s="11"/>
      <c r="S14" s="11">
        <v>3476</v>
      </c>
      <c r="T14" s="11"/>
      <c r="U14" s="11">
        <v>820130194329</v>
      </c>
      <c r="V14" s="11"/>
      <c r="W14" s="11">
        <v>1026242402782.15</v>
      </c>
      <c r="X14" s="9"/>
      <c r="Y14" s="12">
        <v>2.5611790948990382E-2</v>
      </c>
    </row>
    <row r="15" spans="1:25" ht="27" x14ac:dyDescent="0.6">
      <c r="A15" s="7" t="s">
        <v>21</v>
      </c>
      <c r="C15" s="11">
        <v>166941974</v>
      </c>
      <c r="D15" s="11"/>
      <c r="E15" s="11">
        <v>1609384058416</v>
      </c>
      <c r="F15" s="11"/>
      <c r="G15" s="11">
        <v>1525068270450.6899</v>
      </c>
      <c r="H15" s="11"/>
      <c r="I15" s="11">
        <v>0</v>
      </c>
      <c r="J15" s="11"/>
      <c r="K15" s="11">
        <v>0</v>
      </c>
      <c r="L15" s="11"/>
      <c r="M15" s="11">
        <v>0</v>
      </c>
      <c r="N15" s="11"/>
      <c r="O15" s="11">
        <v>0</v>
      </c>
      <c r="P15" s="11"/>
      <c r="Q15" s="11">
        <v>166941974</v>
      </c>
      <c r="R15" s="11"/>
      <c r="S15" s="11">
        <v>10200</v>
      </c>
      <c r="T15" s="11"/>
      <c r="U15" s="11">
        <v>1609384058416</v>
      </c>
      <c r="V15" s="11"/>
      <c r="W15" s="11">
        <v>1692676426397.9399</v>
      </c>
      <c r="X15" s="9"/>
      <c r="Y15" s="12">
        <v>4.2243893508647955E-2</v>
      </c>
    </row>
    <row r="16" spans="1:25" ht="27" x14ac:dyDescent="0.6">
      <c r="A16" s="7" t="s">
        <v>22</v>
      </c>
      <c r="C16" s="11">
        <v>12750823</v>
      </c>
      <c r="D16" s="11"/>
      <c r="E16" s="11">
        <v>166391622559</v>
      </c>
      <c r="F16" s="11"/>
      <c r="G16" s="11">
        <v>207742522335.629</v>
      </c>
      <c r="H16" s="11"/>
      <c r="I16" s="11">
        <v>0</v>
      </c>
      <c r="J16" s="11"/>
      <c r="K16" s="11">
        <v>0</v>
      </c>
      <c r="L16" s="11"/>
      <c r="M16" s="11">
        <v>0</v>
      </c>
      <c r="N16" s="11"/>
      <c r="O16" s="11">
        <v>0</v>
      </c>
      <c r="P16" s="11"/>
      <c r="Q16" s="11">
        <v>12750823</v>
      </c>
      <c r="R16" s="11"/>
      <c r="S16" s="11">
        <v>17600</v>
      </c>
      <c r="T16" s="11"/>
      <c r="U16" s="11">
        <v>166391622559</v>
      </c>
      <c r="V16" s="11"/>
      <c r="W16" s="11">
        <v>223079218615.44</v>
      </c>
      <c r="X16" s="9"/>
      <c r="Y16" s="12">
        <v>5.5673574749528472E-3</v>
      </c>
    </row>
    <row r="17" spans="1:25" ht="27" x14ac:dyDescent="0.6">
      <c r="A17" s="7" t="s">
        <v>23</v>
      </c>
      <c r="C17" s="11">
        <v>5582269</v>
      </c>
      <c r="D17" s="11"/>
      <c r="E17" s="11">
        <v>131701937926</v>
      </c>
      <c r="F17" s="11"/>
      <c r="G17" s="11">
        <v>132344949811.882</v>
      </c>
      <c r="H17" s="11"/>
      <c r="I17" s="11">
        <v>0</v>
      </c>
      <c r="J17" s="11"/>
      <c r="K17" s="11">
        <v>0</v>
      </c>
      <c r="L17" s="11"/>
      <c r="M17" s="11">
        <v>0</v>
      </c>
      <c r="N17" s="11"/>
      <c r="O17" s="11">
        <v>0</v>
      </c>
      <c r="P17" s="11"/>
      <c r="Q17" s="11">
        <v>5582269</v>
      </c>
      <c r="R17" s="11"/>
      <c r="S17" s="11">
        <v>23000</v>
      </c>
      <c r="T17" s="11"/>
      <c r="U17" s="11">
        <v>131701937926</v>
      </c>
      <c r="V17" s="11"/>
      <c r="W17" s="11">
        <v>127628253487.35001</v>
      </c>
      <c r="X17" s="9"/>
      <c r="Y17" s="12">
        <v>3.185200824523577E-3</v>
      </c>
    </row>
    <row r="18" spans="1:25" ht="27" x14ac:dyDescent="0.6">
      <c r="A18" s="7" t="s">
        <v>24</v>
      </c>
      <c r="C18" s="11">
        <v>7264633</v>
      </c>
      <c r="D18" s="11"/>
      <c r="E18" s="11">
        <v>1014797475896</v>
      </c>
      <c r="F18" s="11"/>
      <c r="G18" s="11">
        <v>1936926170073.6001</v>
      </c>
      <c r="H18" s="11"/>
      <c r="I18" s="11">
        <v>0</v>
      </c>
      <c r="J18" s="11"/>
      <c r="K18" s="11">
        <v>0</v>
      </c>
      <c r="L18" s="11"/>
      <c r="M18" s="11">
        <v>0</v>
      </c>
      <c r="N18" s="11"/>
      <c r="O18" s="11">
        <v>0</v>
      </c>
      <c r="P18" s="11"/>
      <c r="Q18" s="11">
        <v>7264633</v>
      </c>
      <c r="R18" s="11"/>
      <c r="S18" s="11">
        <v>252200</v>
      </c>
      <c r="T18" s="11"/>
      <c r="U18" s="11">
        <v>1014797475896</v>
      </c>
      <c r="V18" s="11"/>
      <c r="W18" s="11">
        <v>1821239206966.53</v>
      </c>
      <c r="X18" s="9"/>
      <c r="Y18" s="12">
        <v>4.5452417197414913E-2</v>
      </c>
    </row>
    <row r="19" spans="1:25" ht="27" x14ac:dyDescent="0.6">
      <c r="A19" s="7" t="s">
        <v>25</v>
      </c>
      <c r="C19" s="11">
        <v>10028895</v>
      </c>
      <c r="D19" s="11"/>
      <c r="E19" s="11">
        <v>500506548667</v>
      </c>
      <c r="F19" s="11"/>
      <c r="G19" s="11">
        <v>382319704916.66199</v>
      </c>
      <c r="H19" s="11"/>
      <c r="I19" s="11">
        <v>0</v>
      </c>
      <c r="J19" s="11"/>
      <c r="K19" s="11">
        <v>0</v>
      </c>
      <c r="L19" s="11"/>
      <c r="M19" s="11">
        <v>0</v>
      </c>
      <c r="N19" s="11"/>
      <c r="O19" s="11">
        <v>0</v>
      </c>
      <c r="P19" s="11"/>
      <c r="Q19" s="11">
        <v>10028895</v>
      </c>
      <c r="R19" s="11"/>
      <c r="S19" s="11">
        <v>35400</v>
      </c>
      <c r="T19" s="11"/>
      <c r="U19" s="11">
        <v>500506548667</v>
      </c>
      <c r="V19" s="11"/>
      <c r="W19" s="11">
        <v>352910496846.15002</v>
      </c>
      <c r="X19" s="9"/>
      <c r="Y19" s="12">
        <v>8.807538885963034E-3</v>
      </c>
    </row>
    <row r="20" spans="1:25" ht="27" x14ac:dyDescent="0.6">
      <c r="A20" s="7" t="s">
        <v>26</v>
      </c>
      <c r="C20" s="11">
        <v>4841249</v>
      </c>
      <c r="D20" s="11"/>
      <c r="E20" s="11">
        <v>39275820864</v>
      </c>
      <c r="F20" s="11"/>
      <c r="G20" s="11">
        <v>134363424431.12399</v>
      </c>
      <c r="H20" s="11"/>
      <c r="I20" s="11">
        <v>0</v>
      </c>
      <c r="J20" s="11"/>
      <c r="K20" s="11">
        <v>0</v>
      </c>
      <c r="L20" s="11"/>
      <c r="M20" s="11">
        <v>0</v>
      </c>
      <c r="N20" s="11"/>
      <c r="O20" s="11">
        <v>0</v>
      </c>
      <c r="P20" s="11"/>
      <c r="Q20" s="11">
        <v>4841249</v>
      </c>
      <c r="R20" s="11"/>
      <c r="S20" s="11">
        <v>31350</v>
      </c>
      <c r="T20" s="11"/>
      <c r="U20" s="11">
        <v>39275820864</v>
      </c>
      <c r="V20" s="11"/>
      <c r="W20" s="11">
        <v>150870105870.90799</v>
      </c>
      <c r="X20" s="9"/>
      <c r="Y20" s="12">
        <v>3.7652445480154269E-3</v>
      </c>
    </row>
    <row r="21" spans="1:25" ht="27" x14ac:dyDescent="0.6">
      <c r="A21" s="7" t="s">
        <v>27</v>
      </c>
      <c r="C21" s="11">
        <v>79103012</v>
      </c>
      <c r="D21" s="11"/>
      <c r="E21" s="11">
        <v>141874511130</v>
      </c>
      <c r="F21" s="11"/>
      <c r="G21" s="11">
        <v>177080050125.00699</v>
      </c>
      <c r="H21" s="11"/>
      <c r="I21" s="11">
        <v>0</v>
      </c>
      <c r="J21" s="11"/>
      <c r="K21" s="11">
        <v>0</v>
      </c>
      <c r="L21" s="11"/>
      <c r="M21" s="11">
        <v>0</v>
      </c>
      <c r="N21" s="11"/>
      <c r="O21" s="11">
        <v>0</v>
      </c>
      <c r="P21" s="11"/>
      <c r="Q21" s="11">
        <v>79103012</v>
      </c>
      <c r="R21" s="11"/>
      <c r="S21" s="11">
        <v>1758</v>
      </c>
      <c r="T21" s="11"/>
      <c r="U21" s="11">
        <v>141874511130</v>
      </c>
      <c r="V21" s="11"/>
      <c r="W21" s="11">
        <v>138235669680.17899</v>
      </c>
      <c r="X21" s="9"/>
      <c r="Y21" s="12">
        <v>3.4499286561773448E-3</v>
      </c>
    </row>
    <row r="22" spans="1:25" ht="27" x14ac:dyDescent="0.6">
      <c r="A22" s="7" t="s">
        <v>28</v>
      </c>
      <c r="C22" s="11">
        <v>125000000</v>
      </c>
      <c r="D22" s="11"/>
      <c r="E22" s="11">
        <v>679354631190</v>
      </c>
      <c r="F22" s="11"/>
      <c r="G22" s="11">
        <v>730626750000</v>
      </c>
      <c r="H22" s="11"/>
      <c r="I22" s="11">
        <v>0</v>
      </c>
      <c r="J22" s="11"/>
      <c r="K22" s="11">
        <v>0</v>
      </c>
      <c r="L22" s="11"/>
      <c r="M22" s="11">
        <v>0</v>
      </c>
      <c r="N22" s="11"/>
      <c r="O22" s="11">
        <v>0</v>
      </c>
      <c r="P22" s="11"/>
      <c r="Q22" s="11">
        <v>125000000</v>
      </c>
      <c r="R22" s="11"/>
      <c r="S22" s="11">
        <v>5740</v>
      </c>
      <c r="T22" s="11"/>
      <c r="U22" s="11">
        <v>679354631190</v>
      </c>
      <c r="V22" s="11"/>
      <c r="W22" s="11">
        <v>713230875000</v>
      </c>
      <c r="X22" s="9"/>
      <c r="Y22" s="12">
        <v>1.7800005163831865E-2</v>
      </c>
    </row>
    <row r="23" spans="1:25" ht="27" x14ac:dyDescent="0.6">
      <c r="A23" s="7" t="s">
        <v>29</v>
      </c>
      <c r="C23" s="11">
        <v>89289452</v>
      </c>
      <c r="D23" s="11"/>
      <c r="E23" s="11">
        <v>318524068539</v>
      </c>
      <c r="F23" s="11"/>
      <c r="G23" s="11">
        <v>330890494147.51703</v>
      </c>
      <c r="H23" s="11"/>
      <c r="I23" s="11">
        <v>0</v>
      </c>
      <c r="J23" s="11"/>
      <c r="K23" s="11">
        <v>0</v>
      </c>
      <c r="L23" s="11"/>
      <c r="M23" s="11">
        <v>0</v>
      </c>
      <c r="N23" s="11"/>
      <c r="O23" s="11">
        <v>0</v>
      </c>
      <c r="P23" s="11"/>
      <c r="Q23" s="11">
        <v>89289452</v>
      </c>
      <c r="R23" s="11"/>
      <c r="S23" s="11">
        <v>3137</v>
      </c>
      <c r="T23" s="11"/>
      <c r="U23" s="11">
        <v>318524068539</v>
      </c>
      <c r="V23" s="11"/>
      <c r="W23" s="11">
        <v>278434409909.00201</v>
      </c>
      <c r="X23" s="9"/>
      <c r="Y23" s="12">
        <v>6.9488493949013555E-3</v>
      </c>
    </row>
    <row r="24" spans="1:25" ht="27" x14ac:dyDescent="0.6">
      <c r="A24" s="7" t="s">
        <v>30</v>
      </c>
      <c r="C24" s="11">
        <v>532000</v>
      </c>
      <c r="D24" s="11"/>
      <c r="E24" s="11">
        <v>67785520118</v>
      </c>
      <c r="F24" s="11"/>
      <c r="G24" s="11">
        <v>452645349170</v>
      </c>
      <c r="H24" s="11"/>
      <c r="I24" s="11">
        <v>0</v>
      </c>
      <c r="J24" s="11"/>
      <c r="K24" s="11">
        <v>0</v>
      </c>
      <c r="L24" s="11"/>
      <c r="M24" s="11">
        <v>0</v>
      </c>
      <c r="N24" s="11"/>
      <c r="O24" s="11">
        <v>0</v>
      </c>
      <c r="P24" s="11"/>
      <c r="Q24" s="11">
        <v>532000</v>
      </c>
      <c r="R24" s="11"/>
      <c r="S24" s="11">
        <v>1016490</v>
      </c>
      <c r="T24" s="11"/>
      <c r="U24" s="11">
        <v>67785520118</v>
      </c>
      <c r="V24" s="11"/>
      <c r="W24" s="11">
        <v>540096714150</v>
      </c>
      <c r="X24" s="9"/>
      <c r="Y24" s="12">
        <v>1.3479119648092383E-2</v>
      </c>
    </row>
    <row r="25" spans="1:25" ht="27" x14ac:dyDescent="0.6">
      <c r="A25" s="7" t="s">
        <v>31</v>
      </c>
      <c r="C25" s="11">
        <v>64602103</v>
      </c>
      <c r="D25" s="11"/>
      <c r="E25" s="11">
        <v>467104674559</v>
      </c>
      <c r="F25" s="11"/>
      <c r="G25" s="11">
        <v>329436906099.07898</v>
      </c>
      <c r="H25" s="11"/>
      <c r="I25" s="11">
        <v>1000000</v>
      </c>
      <c r="J25" s="11"/>
      <c r="K25" s="11">
        <v>4994530889</v>
      </c>
      <c r="L25" s="11"/>
      <c r="M25" s="11">
        <v>0</v>
      </c>
      <c r="N25" s="11"/>
      <c r="O25" s="11">
        <v>0</v>
      </c>
      <c r="P25" s="11"/>
      <c r="Q25" s="11">
        <v>65602103</v>
      </c>
      <c r="R25" s="11"/>
      <c r="S25" s="11">
        <v>4860</v>
      </c>
      <c r="T25" s="11"/>
      <c r="U25" s="11">
        <v>472099205448</v>
      </c>
      <c r="V25" s="11"/>
      <c r="W25" s="11">
        <v>316929204567.54901</v>
      </c>
      <c r="X25" s="9"/>
      <c r="Y25" s="12">
        <v>7.9095587075804843E-3</v>
      </c>
    </row>
    <row r="26" spans="1:25" ht="27" x14ac:dyDescent="0.6">
      <c r="A26" s="7" t="s">
        <v>32</v>
      </c>
      <c r="C26" s="11">
        <v>260484746</v>
      </c>
      <c r="D26" s="11"/>
      <c r="E26" s="11">
        <v>1011361692767</v>
      </c>
      <c r="F26" s="11"/>
      <c r="G26" s="11">
        <v>693686494658.52295</v>
      </c>
      <c r="H26" s="11"/>
      <c r="I26" s="11">
        <v>0</v>
      </c>
      <c r="J26" s="11"/>
      <c r="K26" s="11">
        <v>0</v>
      </c>
      <c r="L26" s="11"/>
      <c r="M26" s="11">
        <v>0</v>
      </c>
      <c r="N26" s="11"/>
      <c r="O26" s="11">
        <v>0</v>
      </c>
      <c r="P26" s="11"/>
      <c r="Q26" s="11">
        <v>260484746</v>
      </c>
      <c r="R26" s="11"/>
      <c r="S26" s="11">
        <v>2692</v>
      </c>
      <c r="T26" s="11"/>
      <c r="U26" s="11">
        <v>1011361692767</v>
      </c>
      <c r="V26" s="11"/>
      <c r="W26" s="11">
        <v>697052647861.42004</v>
      </c>
      <c r="X26" s="9"/>
      <c r="Y26" s="12">
        <v>1.7396247367159969E-2</v>
      </c>
    </row>
    <row r="27" spans="1:25" ht="27" x14ac:dyDescent="0.6">
      <c r="A27" s="7" t="s">
        <v>33</v>
      </c>
      <c r="C27" s="11">
        <v>20740014</v>
      </c>
      <c r="D27" s="11"/>
      <c r="E27" s="11">
        <v>1099184928593</v>
      </c>
      <c r="F27" s="11"/>
      <c r="G27" s="11">
        <v>880329286143.08997</v>
      </c>
      <c r="H27" s="11"/>
      <c r="I27" s="11">
        <v>0</v>
      </c>
      <c r="J27" s="11"/>
      <c r="K27" s="11">
        <v>0</v>
      </c>
      <c r="L27" s="11"/>
      <c r="M27" s="11">
        <v>0</v>
      </c>
      <c r="N27" s="11"/>
      <c r="O27" s="11">
        <v>0</v>
      </c>
      <c r="P27" s="11"/>
      <c r="Q27" s="11">
        <v>20740014</v>
      </c>
      <c r="R27" s="11"/>
      <c r="S27" s="11">
        <v>44950</v>
      </c>
      <c r="T27" s="11"/>
      <c r="U27" s="11">
        <v>1099184928593</v>
      </c>
      <c r="V27" s="11"/>
      <c r="W27" s="11">
        <v>926716660705.66504</v>
      </c>
      <c r="X27" s="9"/>
      <c r="Y27" s="12">
        <v>2.3127940648909599E-2</v>
      </c>
    </row>
    <row r="28" spans="1:25" ht="27" x14ac:dyDescent="0.6">
      <c r="A28" s="7" t="s">
        <v>34</v>
      </c>
      <c r="C28" s="11">
        <v>6732802</v>
      </c>
      <c r="D28" s="11"/>
      <c r="E28" s="11">
        <v>661579789956</v>
      </c>
      <c r="F28" s="11"/>
      <c r="G28" s="11">
        <v>773680955328.35999</v>
      </c>
      <c r="H28" s="11"/>
      <c r="I28" s="11">
        <v>0</v>
      </c>
      <c r="J28" s="11"/>
      <c r="K28" s="11">
        <v>0</v>
      </c>
      <c r="L28" s="11"/>
      <c r="M28" s="11">
        <v>0</v>
      </c>
      <c r="N28" s="11"/>
      <c r="O28" s="11">
        <v>0</v>
      </c>
      <c r="P28" s="11"/>
      <c r="Q28" s="11">
        <v>6732802</v>
      </c>
      <c r="R28" s="11"/>
      <c r="S28" s="11">
        <v>121850</v>
      </c>
      <c r="T28" s="11"/>
      <c r="U28" s="11">
        <v>661579789956</v>
      </c>
      <c r="V28" s="11"/>
      <c r="W28" s="11">
        <v>815510591753.98499</v>
      </c>
      <c r="X28" s="9"/>
      <c r="Y28" s="12">
        <v>2.0352586032370671E-2</v>
      </c>
    </row>
    <row r="29" spans="1:25" ht="27" x14ac:dyDescent="0.6">
      <c r="A29" s="7" t="s">
        <v>35</v>
      </c>
      <c r="C29" s="11">
        <v>16395148</v>
      </c>
      <c r="D29" s="11"/>
      <c r="E29" s="11">
        <v>43922601492</v>
      </c>
      <c r="F29" s="11"/>
      <c r="G29" s="11">
        <v>42341156666.701202</v>
      </c>
      <c r="H29" s="11"/>
      <c r="I29" s="11">
        <v>0</v>
      </c>
      <c r="J29" s="11"/>
      <c r="K29" s="11">
        <v>0</v>
      </c>
      <c r="L29" s="11"/>
      <c r="M29" s="11">
        <v>0</v>
      </c>
      <c r="N29" s="11"/>
      <c r="O29" s="11">
        <v>0</v>
      </c>
      <c r="P29" s="11"/>
      <c r="Q29" s="11">
        <v>16395148</v>
      </c>
      <c r="R29" s="11"/>
      <c r="S29" s="11">
        <v>2233</v>
      </c>
      <c r="T29" s="11"/>
      <c r="U29" s="11">
        <v>43922601492</v>
      </c>
      <c r="V29" s="11"/>
      <c r="W29" s="11">
        <v>36392533809.370201</v>
      </c>
      <c r="X29" s="9"/>
      <c r="Y29" s="12">
        <v>9.0824347688497821E-4</v>
      </c>
    </row>
    <row r="30" spans="1:25" ht="27" x14ac:dyDescent="0.6">
      <c r="A30" s="7" t="s">
        <v>36</v>
      </c>
      <c r="C30" s="11">
        <v>47187349</v>
      </c>
      <c r="D30" s="11"/>
      <c r="E30" s="11">
        <v>691870705152</v>
      </c>
      <c r="F30" s="11"/>
      <c r="G30" s="11">
        <v>559595550382.25903</v>
      </c>
      <c r="H30" s="11"/>
      <c r="I30" s="11">
        <v>0</v>
      </c>
      <c r="J30" s="11"/>
      <c r="K30" s="11">
        <v>0</v>
      </c>
      <c r="L30" s="11"/>
      <c r="M30" s="11">
        <v>0</v>
      </c>
      <c r="N30" s="11"/>
      <c r="O30" s="11">
        <v>0</v>
      </c>
      <c r="P30" s="11"/>
      <c r="Q30" s="11">
        <v>47187349</v>
      </c>
      <c r="R30" s="11"/>
      <c r="S30" s="11">
        <v>13180</v>
      </c>
      <c r="T30" s="11"/>
      <c r="U30" s="11">
        <v>691870705152</v>
      </c>
      <c r="V30" s="11"/>
      <c r="W30" s="11">
        <v>618228780724.07104</v>
      </c>
      <c r="X30" s="9"/>
      <c r="Y30" s="12">
        <v>1.5429050921720042E-2</v>
      </c>
    </row>
    <row r="31" spans="1:25" ht="27" x14ac:dyDescent="0.6">
      <c r="A31" s="7" t="s">
        <v>37</v>
      </c>
      <c r="C31" s="11">
        <v>8288198</v>
      </c>
      <c r="D31" s="11"/>
      <c r="E31" s="11">
        <v>115216027029</v>
      </c>
      <c r="F31" s="11"/>
      <c r="G31" s="11">
        <v>144098067551.03101</v>
      </c>
      <c r="H31" s="11"/>
      <c r="I31" s="11">
        <v>0</v>
      </c>
      <c r="J31" s="11"/>
      <c r="K31" s="11">
        <v>0</v>
      </c>
      <c r="L31" s="11"/>
      <c r="M31" s="11">
        <v>0</v>
      </c>
      <c r="N31" s="11"/>
      <c r="O31" s="11">
        <v>0</v>
      </c>
      <c r="P31" s="11"/>
      <c r="Q31" s="11">
        <v>8288198</v>
      </c>
      <c r="R31" s="11"/>
      <c r="S31" s="11">
        <v>18240</v>
      </c>
      <c r="T31" s="11"/>
      <c r="U31" s="11">
        <v>115216027029</v>
      </c>
      <c r="V31" s="11"/>
      <c r="W31" s="11">
        <v>150277229967.45599</v>
      </c>
      <c r="X31" s="9"/>
      <c r="Y31" s="12">
        <v>3.750448225375921E-3</v>
      </c>
    </row>
    <row r="32" spans="1:25" ht="27" x14ac:dyDescent="0.6">
      <c r="A32" s="7" t="s">
        <v>38</v>
      </c>
      <c r="C32" s="11">
        <v>35180424</v>
      </c>
      <c r="D32" s="11"/>
      <c r="E32" s="11">
        <v>186504834907</v>
      </c>
      <c r="F32" s="11"/>
      <c r="G32" s="11">
        <v>166812149276.24399</v>
      </c>
      <c r="H32" s="11"/>
      <c r="I32" s="11">
        <v>0</v>
      </c>
      <c r="J32" s="11"/>
      <c r="K32" s="11">
        <v>0</v>
      </c>
      <c r="L32" s="11"/>
      <c r="M32" s="11">
        <v>0</v>
      </c>
      <c r="N32" s="11"/>
      <c r="O32" s="11">
        <v>0</v>
      </c>
      <c r="P32" s="11"/>
      <c r="Q32" s="11">
        <v>35180424</v>
      </c>
      <c r="R32" s="11"/>
      <c r="S32" s="11">
        <v>4307</v>
      </c>
      <c r="T32" s="11"/>
      <c r="U32" s="11">
        <v>186504834907</v>
      </c>
      <c r="V32" s="11"/>
      <c r="W32" s="11">
        <v>150620529755.29999</v>
      </c>
      <c r="X32" s="9"/>
      <c r="Y32" s="12">
        <v>3.7590159111149401E-3</v>
      </c>
    </row>
    <row r="33" spans="1:25" ht="27" x14ac:dyDescent="0.6">
      <c r="A33" s="7" t="s">
        <v>39</v>
      </c>
      <c r="C33" s="11">
        <v>15242667</v>
      </c>
      <c r="D33" s="11"/>
      <c r="E33" s="11">
        <v>468112690211</v>
      </c>
      <c r="F33" s="11"/>
      <c r="G33" s="11">
        <v>447740806031.39301</v>
      </c>
      <c r="H33" s="11"/>
      <c r="I33" s="11">
        <v>0</v>
      </c>
      <c r="J33" s="11"/>
      <c r="K33" s="11">
        <v>0</v>
      </c>
      <c r="L33" s="11"/>
      <c r="M33" s="11">
        <v>0</v>
      </c>
      <c r="N33" s="11"/>
      <c r="O33" s="11">
        <v>0</v>
      </c>
      <c r="P33" s="11"/>
      <c r="Q33" s="11">
        <v>15242667</v>
      </c>
      <c r="R33" s="11"/>
      <c r="S33" s="11">
        <v>27550</v>
      </c>
      <c r="T33" s="11"/>
      <c r="U33" s="11">
        <v>468112690211</v>
      </c>
      <c r="V33" s="11"/>
      <c r="W33" s="11">
        <v>417436859768.69299</v>
      </c>
      <c r="X33" s="9"/>
      <c r="Y33" s="12">
        <v>1.0417914478893659E-2</v>
      </c>
    </row>
    <row r="34" spans="1:25" ht="27" x14ac:dyDescent="0.6">
      <c r="A34" s="7" t="s">
        <v>40</v>
      </c>
      <c r="C34" s="11">
        <v>69359284</v>
      </c>
      <c r="D34" s="11"/>
      <c r="E34" s="11">
        <v>289022284444</v>
      </c>
      <c r="F34" s="11"/>
      <c r="G34" s="11">
        <v>217112831623.37</v>
      </c>
      <c r="H34" s="11"/>
      <c r="I34" s="11">
        <v>0</v>
      </c>
      <c r="J34" s="11"/>
      <c r="K34" s="11">
        <v>0</v>
      </c>
      <c r="L34" s="11"/>
      <c r="M34" s="11">
        <v>0</v>
      </c>
      <c r="N34" s="11"/>
      <c r="O34" s="11">
        <v>0</v>
      </c>
      <c r="P34" s="11"/>
      <c r="Q34" s="11">
        <v>69359284</v>
      </c>
      <c r="R34" s="11"/>
      <c r="S34" s="11">
        <v>3172</v>
      </c>
      <c r="T34" s="11"/>
      <c r="U34" s="11">
        <v>289022284444</v>
      </c>
      <c r="V34" s="11"/>
      <c r="W34" s="11">
        <v>218698603337.354</v>
      </c>
      <c r="X34" s="9"/>
      <c r="Y34" s="12">
        <v>5.4580310600374918E-3</v>
      </c>
    </row>
    <row r="35" spans="1:25" ht="27" x14ac:dyDescent="0.6">
      <c r="A35" s="7" t="s">
        <v>41</v>
      </c>
      <c r="C35" s="11">
        <v>63773149</v>
      </c>
      <c r="D35" s="11"/>
      <c r="E35" s="11">
        <v>196610639297</v>
      </c>
      <c r="F35" s="11"/>
      <c r="G35" s="11">
        <v>257758779172.18799</v>
      </c>
      <c r="H35" s="11"/>
      <c r="I35" s="11">
        <v>0</v>
      </c>
      <c r="J35" s="11"/>
      <c r="K35" s="11">
        <v>0</v>
      </c>
      <c r="L35" s="11"/>
      <c r="M35" s="11">
        <v>0</v>
      </c>
      <c r="N35" s="11"/>
      <c r="O35" s="11">
        <v>0</v>
      </c>
      <c r="P35" s="11"/>
      <c r="Q35" s="11">
        <v>63773149</v>
      </c>
      <c r="R35" s="11"/>
      <c r="S35" s="11">
        <v>4194</v>
      </c>
      <c r="T35" s="11"/>
      <c r="U35" s="11">
        <v>196610639297</v>
      </c>
      <c r="V35" s="11"/>
      <c r="W35" s="11">
        <v>265873172613.909</v>
      </c>
      <c r="X35" s="9"/>
      <c r="Y35" s="12">
        <v>6.6353603178661343E-3</v>
      </c>
    </row>
    <row r="36" spans="1:25" ht="27" x14ac:dyDescent="0.6">
      <c r="A36" s="7" t="s">
        <v>42</v>
      </c>
      <c r="C36" s="11">
        <v>138540346</v>
      </c>
      <c r="D36" s="11"/>
      <c r="E36" s="11">
        <v>1020740448905</v>
      </c>
      <c r="F36" s="11"/>
      <c r="G36" s="11">
        <v>783604216055.99695</v>
      </c>
      <c r="H36" s="11"/>
      <c r="I36" s="11">
        <v>0</v>
      </c>
      <c r="J36" s="11"/>
      <c r="K36" s="11">
        <v>0</v>
      </c>
      <c r="L36" s="11"/>
      <c r="M36" s="11">
        <v>0</v>
      </c>
      <c r="N36" s="11"/>
      <c r="O36" s="11">
        <v>0</v>
      </c>
      <c r="P36" s="11"/>
      <c r="Q36" s="11">
        <v>138540346</v>
      </c>
      <c r="R36" s="11"/>
      <c r="S36" s="11">
        <v>6900</v>
      </c>
      <c r="T36" s="11"/>
      <c r="U36" s="11">
        <v>1020740448905</v>
      </c>
      <c r="V36" s="11"/>
      <c r="W36" s="11">
        <v>950240613494.96997</v>
      </c>
      <c r="X36" s="9"/>
      <c r="Y36" s="12">
        <v>2.3715024713551872E-2</v>
      </c>
    </row>
    <row r="37" spans="1:25" ht="27" x14ac:dyDescent="0.6">
      <c r="A37" s="7" t="s">
        <v>43</v>
      </c>
      <c r="C37" s="11">
        <v>15545828</v>
      </c>
      <c r="D37" s="11"/>
      <c r="E37" s="11">
        <v>24841442661</v>
      </c>
      <c r="F37" s="11"/>
      <c r="G37" s="11">
        <v>16983210025.416599</v>
      </c>
      <c r="H37" s="11"/>
      <c r="I37" s="11">
        <v>0</v>
      </c>
      <c r="J37" s="11"/>
      <c r="K37" s="11">
        <v>0</v>
      </c>
      <c r="L37" s="11"/>
      <c r="M37" s="11">
        <v>-15533828</v>
      </c>
      <c r="N37" s="11"/>
      <c r="O37" s="11">
        <v>18776744712</v>
      </c>
      <c r="P37" s="11"/>
      <c r="Q37" s="11">
        <v>0</v>
      </c>
      <c r="R37" s="11"/>
      <c r="S37" s="11">
        <v>0</v>
      </c>
      <c r="T37" s="11"/>
      <c r="U37" s="11">
        <v>0</v>
      </c>
      <c r="V37" s="11"/>
      <c r="W37" s="11">
        <v>0</v>
      </c>
      <c r="X37" s="9"/>
      <c r="Y37" s="12">
        <v>0</v>
      </c>
    </row>
    <row r="38" spans="1:25" ht="27" x14ac:dyDescent="0.6">
      <c r="A38" s="7" t="s">
        <v>44</v>
      </c>
      <c r="C38" s="11">
        <v>2218435</v>
      </c>
      <c r="D38" s="11"/>
      <c r="E38" s="11">
        <v>45211528364</v>
      </c>
      <c r="F38" s="11"/>
      <c r="G38" s="11">
        <v>58747468705.019997</v>
      </c>
      <c r="H38" s="11"/>
      <c r="I38" s="11">
        <v>0</v>
      </c>
      <c r="J38" s="11"/>
      <c r="K38" s="11">
        <v>0</v>
      </c>
      <c r="L38" s="11"/>
      <c r="M38" s="11">
        <v>0</v>
      </c>
      <c r="N38" s="11"/>
      <c r="O38" s="11">
        <v>0</v>
      </c>
      <c r="P38" s="11"/>
      <c r="Q38" s="11">
        <v>2218435</v>
      </c>
      <c r="R38" s="11"/>
      <c r="S38" s="11">
        <v>27100</v>
      </c>
      <c r="T38" s="11"/>
      <c r="U38" s="11">
        <v>45211528364</v>
      </c>
      <c r="V38" s="11"/>
      <c r="W38" s="11">
        <v>59761876948.425003</v>
      </c>
      <c r="X38" s="9"/>
      <c r="Y38" s="12">
        <v>1.4914689696828528E-3</v>
      </c>
    </row>
    <row r="39" spans="1:25" ht="27" x14ac:dyDescent="0.6">
      <c r="A39" s="7" t="s">
        <v>45</v>
      </c>
      <c r="C39" s="11">
        <v>44511462</v>
      </c>
      <c r="D39" s="11"/>
      <c r="E39" s="11">
        <v>979357739290</v>
      </c>
      <c r="F39" s="11"/>
      <c r="G39" s="11">
        <v>1110147665719.6001</v>
      </c>
      <c r="H39" s="11"/>
      <c r="I39" s="11">
        <v>0</v>
      </c>
      <c r="J39" s="11"/>
      <c r="K39" s="11">
        <v>0</v>
      </c>
      <c r="L39" s="11"/>
      <c r="M39" s="11">
        <v>0</v>
      </c>
      <c r="N39" s="11"/>
      <c r="O39" s="11">
        <v>0</v>
      </c>
      <c r="P39" s="11"/>
      <c r="Q39" s="11">
        <v>44511462</v>
      </c>
      <c r="R39" s="11"/>
      <c r="S39" s="11">
        <v>22100</v>
      </c>
      <c r="T39" s="11"/>
      <c r="U39" s="11">
        <v>979357739290</v>
      </c>
      <c r="V39" s="11"/>
      <c r="W39" s="11">
        <v>977850275504.31006</v>
      </c>
      <c r="X39" s="9"/>
      <c r="Y39" s="12">
        <v>2.4404075263050173E-2</v>
      </c>
    </row>
    <row r="40" spans="1:25" ht="27" x14ac:dyDescent="0.6">
      <c r="A40" s="7" t="s">
        <v>46</v>
      </c>
      <c r="C40" s="11">
        <v>66475029</v>
      </c>
      <c r="D40" s="11"/>
      <c r="E40" s="11">
        <v>186000841256</v>
      </c>
      <c r="F40" s="11"/>
      <c r="G40" s="11">
        <v>276740956794.36102</v>
      </c>
      <c r="H40" s="11"/>
      <c r="I40" s="11">
        <v>0</v>
      </c>
      <c r="J40" s="11"/>
      <c r="K40" s="11">
        <v>0</v>
      </c>
      <c r="L40" s="11"/>
      <c r="M40" s="11">
        <v>0</v>
      </c>
      <c r="N40" s="11"/>
      <c r="O40" s="11">
        <v>0</v>
      </c>
      <c r="P40" s="11"/>
      <c r="Q40" s="11">
        <v>66475029</v>
      </c>
      <c r="R40" s="11"/>
      <c r="S40" s="11">
        <v>4790</v>
      </c>
      <c r="T40" s="11"/>
      <c r="U40" s="11">
        <v>186000841256</v>
      </c>
      <c r="V40" s="11"/>
      <c r="W40" s="11">
        <v>316520817345.98499</v>
      </c>
      <c r="X40" s="9"/>
      <c r="Y40" s="12">
        <v>7.8993666436815643E-3</v>
      </c>
    </row>
    <row r="41" spans="1:25" ht="27" x14ac:dyDescent="0.6">
      <c r="A41" s="7" t="s">
        <v>47</v>
      </c>
      <c r="C41" s="11">
        <v>74463845</v>
      </c>
      <c r="D41" s="11"/>
      <c r="E41" s="11">
        <v>223923468462</v>
      </c>
      <c r="F41" s="11"/>
      <c r="G41" s="11">
        <v>342568193545.77301</v>
      </c>
      <c r="H41" s="11"/>
      <c r="I41" s="11">
        <v>0</v>
      </c>
      <c r="J41" s="11"/>
      <c r="K41" s="11">
        <v>0</v>
      </c>
      <c r="L41" s="11"/>
      <c r="M41" s="11">
        <v>0</v>
      </c>
      <c r="N41" s="11"/>
      <c r="O41" s="11">
        <v>0</v>
      </c>
      <c r="P41" s="11"/>
      <c r="Q41" s="11">
        <v>74463845</v>
      </c>
      <c r="R41" s="11"/>
      <c r="S41" s="11">
        <v>5330</v>
      </c>
      <c r="T41" s="11"/>
      <c r="U41" s="11">
        <v>223923468462</v>
      </c>
      <c r="V41" s="11"/>
      <c r="W41" s="11">
        <v>394530784701.59198</v>
      </c>
      <c r="X41" s="9"/>
      <c r="Y41" s="12">
        <v>9.8462507038537487E-3</v>
      </c>
    </row>
    <row r="42" spans="1:25" ht="27" x14ac:dyDescent="0.6">
      <c r="A42" s="7" t="s">
        <v>48</v>
      </c>
      <c r="C42" s="11">
        <v>48646218</v>
      </c>
      <c r="D42" s="11"/>
      <c r="E42" s="11">
        <v>970514015341</v>
      </c>
      <c r="F42" s="11"/>
      <c r="G42" s="11">
        <v>682797634800.948</v>
      </c>
      <c r="H42" s="11"/>
      <c r="I42" s="11">
        <v>0</v>
      </c>
      <c r="J42" s="11"/>
      <c r="K42" s="11">
        <v>0</v>
      </c>
      <c r="L42" s="11"/>
      <c r="M42" s="11">
        <v>0</v>
      </c>
      <c r="N42" s="11"/>
      <c r="O42" s="11">
        <v>0</v>
      </c>
      <c r="P42" s="11"/>
      <c r="Q42" s="11">
        <v>48646218</v>
      </c>
      <c r="R42" s="11"/>
      <c r="S42" s="11">
        <v>13210</v>
      </c>
      <c r="T42" s="11"/>
      <c r="U42" s="11">
        <v>970514015341</v>
      </c>
      <c r="V42" s="11"/>
      <c r="W42" s="11">
        <v>638792971368.30896</v>
      </c>
      <c r="X42" s="9"/>
      <c r="Y42" s="12">
        <v>1.5942268608289567E-2</v>
      </c>
    </row>
    <row r="43" spans="1:25" ht="27" x14ac:dyDescent="0.6">
      <c r="A43" s="7" t="s">
        <v>49</v>
      </c>
      <c r="C43" s="11">
        <v>110984222</v>
      </c>
      <c r="D43" s="11"/>
      <c r="E43" s="11">
        <v>521572864088</v>
      </c>
      <c r="F43" s="11"/>
      <c r="G43" s="11">
        <v>863835869833.35303</v>
      </c>
      <c r="H43" s="11"/>
      <c r="I43" s="11">
        <v>0</v>
      </c>
      <c r="J43" s="11"/>
      <c r="K43" s="11">
        <v>0</v>
      </c>
      <c r="L43" s="11"/>
      <c r="M43" s="11">
        <v>0</v>
      </c>
      <c r="N43" s="11"/>
      <c r="O43" s="11">
        <v>0</v>
      </c>
      <c r="P43" s="11"/>
      <c r="Q43" s="11">
        <v>110984222</v>
      </c>
      <c r="R43" s="11"/>
      <c r="S43" s="11">
        <v>8490</v>
      </c>
      <c r="T43" s="11"/>
      <c r="U43" s="11">
        <v>521572864088</v>
      </c>
      <c r="V43" s="11"/>
      <c r="W43" s="11">
        <v>936649621313.55896</v>
      </c>
      <c r="X43" s="9"/>
      <c r="Y43" s="12">
        <v>2.3375836184997615E-2</v>
      </c>
    </row>
    <row r="44" spans="1:25" ht="27" x14ac:dyDescent="0.6">
      <c r="A44" s="7" t="s">
        <v>50</v>
      </c>
      <c r="C44" s="11">
        <v>9500000</v>
      </c>
      <c r="D44" s="11"/>
      <c r="E44" s="11">
        <v>373544437604</v>
      </c>
      <c r="F44" s="11"/>
      <c r="G44" s="11">
        <v>458952885000</v>
      </c>
      <c r="H44" s="11"/>
      <c r="I44" s="11">
        <v>0</v>
      </c>
      <c r="J44" s="11"/>
      <c r="K44" s="11">
        <v>0</v>
      </c>
      <c r="L44" s="11"/>
      <c r="M44" s="11">
        <v>0</v>
      </c>
      <c r="N44" s="11"/>
      <c r="O44" s="11">
        <v>0</v>
      </c>
      <c r="P44" s="11"/>
      <c r="Q44" s="11">
        <v>9500000</v>
      </c>
      <c r="R44" s="11"/>
      <c r="S44" s="11">
        <v>46680</v>
      </c>
      <c r="T44" s="11"/>
      <c r="U44" s="11">
        <v>373544437604</v>
      </c>
      <c r="V44" s="11"/>
      <c r="W44" s="11">
        <v>440821413000</v>
      </c>
      <c r="X44" s="9"/>
      <c r="Y44" s="12">
        <v>1.1001519567878577E-2</v>
      </c>
    </row>
    <row r="45" spans="1:25" ht="27" x14ac:dyDescent="0.6">
      <c r="A45" s="7" t="s">
        <v>51</v>
      </c>
      <c r="C45" s="11">
        <v>3949846</v>
      </c>
      <c r="D45" s="11"/>
      <c r="E45" s="11">
        <v>190910104999</v>
      </c>
      <c r="F45" s="11"/>
      <c r="G45" s="11">
        <v>238486159846.06201</v>
      </c>
      <c r="H45" s="11"/>
      <c r="I45" s="11">
        <v>0</v>
      </c>
      <c r="J45" s="11"/>
      <c r="K45" s="11">
        <v>0</v>
      </c>
      <c r="L45" s="11"/>
      <c r="M45" s="11">
        <v>0</v>
      </c>
      <c r="N45" s="11"/>
      <c r="O45" s="11">
        <v>0</v>
      </c>
      <c r="P45" s="11"/>
      <c r="Q45" s="11">
        <v>3949846</v>
      </c>
      <c r="R45" s="11"/>
      <c r="S45" s="11">
        <v>63550</v>
      </c>
      <c r="T45" s="11"/>
      <c r="U45" s="11">
        <v>190910104999</v>
      </c>
      <c r="V45" s="11"/>
      <c r="W45" s="11">
        <v>249519187655.86499</v>
      </c>
      <c r="X45" s="9"/>
      <c r="Y45" s="12">
        <v>6.2272161573901702E-3</v>
      </c>
    </row>
    <row r="46" spans="1:25" ht="27" x14ac:dyDescent="0.6">
      <c r="A46" s="7" t="s">
        <v>52</v>
      </c>
      <c r="C46" s="11">
        <v>57387637</v>
      </c>
      <c r="D46" s="11"/>
      <c r="E46" s="11">
        <v>107499178977</v>
      </c>
      <c r="F46" s="11"/>
      <c r="G46" s="11">
        <v>452376211839.60999</v>
      </c>
      <c r="H46" s="11"/>
      <c r="I46" s="11">
        <v>0</v>
      </c>
      <c r="J46" s="11"/>
      <c r="K46" s="11">
        <v>0</v>
      </c>
      <c r="L46" s="11"/>
      <c r="M46" s="11">
        <v>0</v>
      </c>
      <c r="N46" s="11"/>
      <c r="O46" s="11">
        <v>0</v>
      </c>
      <c r="P46" s="11"/>
      <c r="Q46" s="11">
        <v>57387637</v>
      </c>
      <c r="R46" s="11"/>
      <c r="S46" s="11">
        <v>8220</v>
      </c>
      <c r="T46" s="11"/>
      <c r="U46" s="11">
        <v>107499178977</v>
      </c>
      <c r="V46" s="11"/>
      <c r="W46" s="11">
        <v>468919604201.96698</v>
      </c>
      <c r="X46" s="9"/>
      <c r="Y46" s="12">
        <v>1.1702762273460199E-2</v>
      </c>
    </row>
    <row r="47" spans="1:25" ht="27" x14ac:dyDescent="0.6">
      <c r="A47" s="7" t="s">
        <v>53</v>
      </c>
      <c r="C47" s="11">
        <v>12336728</v>
      </c>
      <c r="D47" s="11"/>
      <c r="E47" s="11">
        <v>97890147656</v>
      </c>
      <c r="F47" s="11"/>
      <c r="G47" s="11">
        <v>185666732451.57599</v>
      </c>
      <c r="H47" s="11"/>
      <c r="I47" s="11">
        <v>0</v>
      </c>
      <c r="J47" s="11"/>
      <c r="K47" s="11">
        <v>0</v>
      </c>
      <c r="L47" s="11"/>
      <c r="M47" s="11">
        <v>0</v>
      </c>
      <c r="N47" s="11"/>
      <c r="O47" s="11">
        <v>0</v>
      </c>
      <c r="P47" s="11"/>
      <c r="Q47" s="11">
        <v>12336728</v>
      </c>
      <c r="R47" s="11"/>
      <c r="S47" s="11">
        <v>15120</v>
      </c>
      <c r="T47" s="11"/>
      <c r="U47" s="11">
        <v>97890147656</v>
      </c>
      <c r="V47" s="11"/>
      <c r="W47" s="11">
        <v>185421465962.20801</v>
      </c>
      <c r="X47" s="9"/>
      <c r="Y47" s="12">
        <v>4.6275381048423861E-3</v>
      </c>
    </row>
    <row r="48" spans="1:25" ht="27" x14ac:dyDescent="0.6">
      <c r="A48" s="7" t="s">
        <v>54</v>
      </c>
      <c r="C48" s="11">
        <v>9029253</v>
      </c>
      <c r="D48" s="11"/>
      <c r="E48" s="11">
        <v>314326577909</v>
      </c>
      <c r="F48" s="11"/>
      <c r="G48" s="11">
        <v>347801746605.18799</v>
      </c>
      <c r="H48" s="11"/>
      <c r="I48" s="11">
        <v>0</v>
      </c>
      <c r="J48" s="11"/>
      <c r="K48" s="11">
        <v>0</v>
      </c>
      <c r="L48" s="11"/>
      <c r="M48" s="11">
        <v>0</v>
      </c>
      <c r="N48" s="11"/>
      <c r="O48" s="11">
        <v>0</v>
      </c>
      <c r="P48" s="11"/>
      <c r="Q48" s="11">
        <v>9029253</v>
      </c>
      <c r="R48" s="11"/>
      <c r="S48" s="11">
        <v>38490</v>
      </c>
      <c r="T48" s="11"/>
      <c r="U48" s="11">
        <v>314326577909</v>
      </c>
      <c r="V48" s="11"/>
      <c r="W48" s="11">
        <v>345468109079.578</v>
      </c>
      <c r="X48" s="9"/>
      <c r="Y48" s="12">
        <v>8.6218002348197823E-3</v>
      </c>
    </row>
    <row r="49" spans="1:25" ht="27" x14ac:dyDescent="0.6">
      <c r="A49" s="7" t="s">
        <v>55</v>
      </c>
      <c r="C49" s="11">
        <v>3468479</v>
      </c>
      <c r="D49" s="11"/>
      <c r="E49" s="11">
        <v>126127578319</v>
      </c>
      <c r="F49" s="11"/>
      <c r="G49" s="11">
        <v>142637204921.431</v>
      </c>
      <c r="H49" s="11"/>
      <c r="I49" s="11">
        <v>0</v>
      </c>
      <c r="J49" s="11"/>
      <c r="K49" s="11">
        <v>0</v>
      </c>
      <c r="L49" s="11"/>
      <c r="M49" s="11">
        <v>0</v>
      </c>
      <c r="N49" s="11"/>
      <c r="O49" s="11">
        <v>0</v>
      </c>
      <c r="P49" s="11"/>
      <c r="Q49" s="11">
        <v>3468479</v>
      </c>
      <c r="R49" s="11"/>
      <c r="S49" s="11">
        <v>43990</v>
      </c>
      <c r="T49" s="11"/>
      <c r="U49" s="11">
        <v>126127578319</v>
      </c>
      <c r="V49" s="11"/>
      <c r="W49" s="11">
        <v>151670549782.30099</v>
      </c>
      <c r="X49" s="9"/>
      <c r="Y49" s="12">
        <v>3.7852211169716616E-3</v>
      </c>
    </row>
    <row r="50" spans="1:25" ht="27" x14ac:dyDescent="0.6">
      <c r="A50" s="7" t="s">
        <v>56</v>
      </c>
      <c r="C50" s="11">
        <v>7514971</v>
      </c>
      <c r="D50" s="11"/>
      <c r="E50" s="11">
        <v>187316025147</v>
      </c>
      <c r="F50" s="11"/>
      <c r="G50" s="11">
        <v>795806469959.25098</v>
      </c>
      <c r="H50" s="11"/>
      <c r="I50" s="11">
        <v>0</v>
      </c>
      <c r="J50" s="11"/>
      <c r="K50" s="11">
        <v>0</v>
      </c>
      <c r="L50" s="11"/>
      <c r="M50" s="11">
        <v>0</v>
      </c>
      <c r="N50" s="11"/>
      <c r="O50" s="11">
        <v>0</v>
      </c>
      <c r="P50" s="11"/>
      <c r="Q50" s="11">
        <v>7514971</v>
      </c>
      <c r="R50" s="11"/>
      <c r="S50" s="11">
        <v>118680</v>
      </c>
      <c r="T50" s="11"/>
      <c r="U50" s="11">
        <v>187316025147</v>
      </c>
      <c r="V50" s="11"/>
      <c r="W50" s="11">
        <v>886570091568.23401</v>
      </c>
      <c r="X50" s="9"/>
      <c r="Y50" s="12">
        <v>2.2126008227018292E-2</v>
      </c>
    </row>
    <row r="51" spans="1:25" ht="27" x14ac:dyDescent="0.6">
      <c r="A51" s="7" t="s">
        <v>57</v>
      </c>
      <c r="C51" s="11">
        <v>3889191</v>
      </c>
      <c r="D51" s="11"/>
      <c r="E51" s="11">
        <v>36567717142</v>
      </c>
      <c r="F51" s="11"/>
      <c r="G51" s="11">
        <v>63016620110.864998</v>
      </c>
      <c r="H51" s="11"/>
      <c r="I51" s="11">
        <v>0</v>
      </c>
      <c r="J51" s="11"/>
      <c r="K51" s="11">
        <v>0</v>
      </c>
      <c r="L51" s="11"/>
      <c r="M51" s="11">
        <v>0</v>
      </c>
      <c r="N51" s="11"/>
      <c r="O51" s="11">
        <v>0</v>
      </c>
      <c r="P51" s="11"/>
      <c r="Q51" s="11">
        <v>3889191</v>
      </c>
      <c r="R51" s="11"/>
      <c r="S51" s="11">
        <v>16540</v>
      </c>
      <c r="T51" s="11"/>
      <c r="U51" s="11">
        <v>36567717142</v>
      </c>
      <c r="V51" s="11"/>
      <c r="W51" s="11">
        <v>63944472186.116997</v>
      </c>
      <c r="X51" s="9"/>
      <c r="Y51" s="12">
        <v>1.5958534255985281E-3</v>
      </c>
    </row>
    <row r="52" spans="1:25" ht="27" x14ac:dyDescent="0.6">
      <c r="A52" s="7" t="s">
        <v>58</v>
      </c>
      <c r="C52" s="11">
        <v>18187066</v>
      </c>
      <c r="D52" s="11"/>
      <c r="E52" s="11">
        <v>540951201188</v>
      </c>
      <c r="F52" s="11"/>
      <c r="G52" s="11">
        <v>719719136230.11304</v>
      </c>
      <c r="H52" s="11"/>
      <c r="I52" s="11">
        <v>0</v>
      </c>
      <c r="J52" s="11"/>
      <c r="K52" s="11">
        <v>0</v>
      </c>
      <c r="L52" s="11"/>
      <c r="M52" s="11">
        <v>0</v>
      </c>
      <c r="N52" s="11"/>
      <c r="O52" s="11">
        <v>0</v>
      </c>
      <c r="P52" s="11"/>
      <c r="Q52" s="11">
        <v>18187066</v>
      </c>
      <c r="R52" s="11"/>
      <c r="S52" s="11">
        <v>39390</v>
      </c>
      <c r="T52" s="11"/>
      <c r="U52" s="11">
        <v>540951201188</v>
      </c>
      <c r="V52" s="11"/>
      <c r="W52" s="11">
        <v>712126017988.047</v>
      </c>
      <c r="X52" s="9"/>
      <c r="Y52" s="12">
        <v>1.7772431398859815E-2</v>
      </c>
    </row>
    <row r="53" spans="1:25" ht="27" x14ac:dyDescent="0.6">
      <c r="A53" s="7" t="s">
        <v>59</v>
      </c>
      <c r="C53" s="11">
        <v>9167325</v>
      </c>
      <c r="D53" s="11"/>
      <c r="E53" s="11">
        <v>327676801728</v>
      </c>
      <c r="F53" s="11"/>
      <c r="G53" s="11">
        <v>991470400488</v>
      </c>
      <c r="H53" s="11"/>
      <c r="I53" s="11">
        <v>0</v>
      </c>
      <c r="J53" s="11"/>
      <c r="K53" s="11">
        <v>0</v>
      </c>
      <c r="L53" s="11"/>
      <c r="M53" s="11">
        <v>0</v>
      </c>
      <c r="N53" s="11"/>
      <c r="O53" s="11">
        <v>0</v>
      </c>
      <c r="P53" s="11"/>
      <c r="Q53" s="11">
        <v>9167325</v>
      </c>
      <c r="R53" s="11"/>
      <c r="S53" s="11">
        <v>113000</v>
      </c>
      <c r="T53" s="11"/>
      <c r="U53" s="11">
        <v>327676801728</v>
      </c>
      <c r="V53" s="11"/>
      <c r="W53" s="11">
        <v>1029744074036.25</v>
      </c>
      <c r="X53" s="9"/>
      <c r="Y53" s="12">
        <v>2.569918167840184E-2</v>
      </c>
    </row>
    <row r="54" spans="1:25" ht="27" x14ac:dyDescent="0.6">
      <c r="A54" s="7" t="s">
        <v>60</v>
      </c>
      <c r="C54" s="11">
        <v>336881032</v>
      </c>
      <c r="D54" s="11"/>
      <c r="E54" s="11">
        <v>560499939599</v>
      </c>
      <c r="F54" s="11"/>
      <c r="G54" s="11">
        <v>525756246079.57202</v>
      </c>
      <c r="H54" s="11"/>
      <c r="I54" s="11">
        <v>0</v>
      </c>
      <c r="J54" s="11"/>
      <c r="K54" s="11">
        <v>0</v>
      </c>
      <c r="L54" s="11"/>
      <c r="M54" s="11">
        <v>0</v>
      </c>
      <c r="N54" s="11"/>
      <c r="O54" s="11">
        <v>0</v>
      </c>
      <c r="P54" s="11"/>
      <c r="Q54" s="11">
        <v>336881032</v>
      </c>
      <c r="R54" s="11"/>
      <c r="S54" s="11">
        <v>1561</v>
      </c>
      <c r="T54" s="11"/>
      <c r="U54" s="11">
        <v>560499939599</v>
      </c>
      <c r="V54" s="11"/>
      <c r="W54" s="11">
        <v>522742356770.836</v>
      </c>
      <c r="X54" s="9"/>
      <c r="Y54" s="12">
        <v>1.3046009330253011E-2</v>
      </c>
    </row>
    <row r="55" spans="1:25" ht="27" x14ac:dyDescent="0.6">
      <c r="A55" s="7" t="s">
        <v>61</v>
      </c>
      <c r="C55" s="11">
        <v>9143022</v>
      </c>
      <c r="D55" s="11"/>
      <c r="E55" s="11">
        <v>110725305216</v>
      </c>
      <c r="F55" s="11"/>
      <c r="G55" s="11">
        <v>87432534203.742004</v>
      </c>
      <c r="H55" s="11"/>
      <c r="I55" s="11">
        <v>0</v>
      </c>
      <c r="J55" s="11"/>
      <c r="K55" s="11">
        <v>0</v>
      </c>
      <c r="L55" s="11"/>
      <c r="M55" s="11">
        <v>0</v>
      </c>
      <c r="N55" s="11"/>
      <c r="O55" s="11">
        <v>0</v>
      </c>
      <c r="P55" s="11"/>
      <c r="Q55" s="11">
        <v>9143022</v>
      </c>
      <c r="R55" s="11"/>
      <c r="S55" s="11">
        <v>10170</v>
      </c>
      <c r="T55" s="11"/>
      <c r="U55" s="11">
        <v>110725305216</v>
      </c>
      <c r="V55" s="11"/>
      <c r="W55" s="11">
        <v>92431275764.246994</v>
      </c>
      <c r="X55" s="9"/>
      <c r="Y55" s="12">
        <v>2.3067946769735168E-3</v>
      </c>
    </row>
    <row r="56" spans="1:25" ht="27" x14ac:dyDescent="0.6">
      <c r="A56" s="7" t="s">
        <v>62</v>
      </c>
      <c r="C56" s="11">
        <v>210363761</v>
      </c>
      <c r="D56" s="11"/>
      <c r="E56" s="11">
        <v>1057591403854</v>
      </c>
      <c r="F56" s="11"/>
      <c r="G56" s="11">
        <v>866978752595.01904</v>
      </c>
      <c r="H56" s="11"/>
      <c r="I56" s="11">
        <v>0</v>
      </c>
      <c r="J56" s="11"/>
      <c r="K56" s="11">
        <v>0</v>
      </c>
      <c r="L56" s="11"/>
      <c r="M56" s="11">
        <v>0</v>
      </c>
      <c r="N56" s="11"/>
      <c r="O56" s="11">
        <v>0</v>
      </c>
      <c r="P56" s="11"/>
      <c r="Q56" s="11">
        <v>210363761</v>
      </c>
      <c r="R56" s="11"/>
      <c r="S56" s="11">
        <v>4059</v>
      </c>
      <c r="T56" s="11"/>
      <c r="U56" s="11">
        <v>1057591403854</v>
      </c>
      <c r="V56" s="11"/>
      <c r="W56" s="11">
        <v>848786000188.901</v>
      </c>
      <c r="X56" s="9"/>
      <c r="Y56" s="12">
        <v>2.1183035838641496E-2</v>
      </c>
    </row>
    <row r="57" spans="1:25" ht="27" x14ac:dyDescent="0.6">
      <c r="A57" s="7" t="s">
        <v>63</v>
      </c>
      <c r="C57" s="11">
        <v>5000000</v>
      </c>
      <c r="D57" s="11"/>
      <c r="E57" s="11">
        <v>31828874400</v>
      </c>
      <c r="F57" s="11"/>
      <c r="G57" s="11">
        <v>32952757500</v>
      </c>
      <c r="H57" s="11"/>
      <c r="I57" s="11">
        <v>25000000</v>
      </c>
      <c r="J57" s="11"/>
      <c r="K57" s="11">
        <v>168849975000</v>
      </c>
      <c r="L57" s="11"/>
      <c r="M57" s="11">
        <v>0</v>
      </c>
      <c r="N57" s="11"/>
      <c r="O57" s="11">
        <v>0</v>
      </c>
      <c r="P57" s="11"/>
      <c r="Q57" s="11">
        <v>30000000</v>
      </c>
      <c r="R57" s="11"/>
      <c r="S57" s="11">
        <v>7640</v>
      </c>
      <c r="T57" s="11"/>
      <c r="U57" s="11">
        <v>200678849400</v>
      </c>
      <c r="V57" s="11"/>
      <c r="W57" s="11">
        <v>227836260000</v>
      </c>
      <c r="X57" s="9"/>
      <c r="Y57" s="12">
        <v>5.6860783045996699E-3</v>
      </c>
    </row>
    <row r="58" spans="1:25" ht="27" x14ac:dyDescent="0.6">
      <c r="A58" s="7" t="s">
        <v>64</v>
      </c>
      <c r="C58" s="11">
        <v>84855799</v>
      </c>
      <c r="D58" s="11"/>
      <c r="E58" s="11">
        <v>36876847481</v>
      </c>
      <c r="F58" s="11"/>
      <c r="G58" s="11">
        <v>36608293636.242302</v>
      </c>
      <c r="H58" s="11"/>
      <c r="I58" s="11">
        <v>0</v>
      </c>
      <c r="J58" s="11"/>
      <c r="K58" s="11">
        <v>0</v>
      </c>
      <c r="L58" s="11"/>
      <c r="M58" s="11">
        <v>0</v>
      </c>
      <c r="N58" s="11"/>
      <c r="O58" s="11">
        <v>0</v>
      </c>
      <c r="P58" s="11"/>
      <c r="Q58" s="11">
        <v>84855799</v>
      </c>
      <c r="R58" s="11"/>
      <c r="S58" s="11">
        <v>434</v>
      </c>
      <c r="T58" s="11"/>
      <c r="U58" s="11">
        <v>36876847481</v>
      </c>
      <c r="V58" s="11"/>
      <c r="W58" s="11">
        <v>36608293636.242302</v>
      </c>
      <c r="X58" s="9"/>
      <c r="Y58" s="12">
        <v>9.1362816530367698E-4</v>
      </c>
    </row>
    <row r="59" spans="1:25" ht="27" x14ac:dyDescent="0.6">
      <c r="A59" s="7" t="s">
        <v>65</v>
      </c>
      <c r="C59" s="11">
        <v>112733</v>
      </c>
      <c r="D59" s="11"/>
      <c r="E59" s="11">
        <v>646527695273</v>
      </c>
      <c r="F59" s="11"/>
      <c r="G59" s="11">
        <v>1141493774120</v>
      </c>
      <c r="H59" s="11"/>
      <c r="I59" s="11">
        <v>0</v>
      </c>
      <c r="J59" s="11"/>
      <c r="K59" s="11">
        <v>0</v>
      </c>
      <c r="L59" s="11"/>
      <c r="M59" s="11">
        <v>0</v>
      </c>
      <c r="N59" s="11"/>
      <c r="O59" s="11">
        <v>0</v>
      </c>
      <c r="P59" s="11"/>
      <c r="Q59" s="11">
        <v>112733</v>
      </c>
      <c r="R59" s="11"/>
      <c r="S59" s="11">
        <v>12518000</v>
      </c>
      <c r="T59" s="11"/>
      <c r="U59" s="11">
        <v>646527695273</v>
      </c>
      <c r="V59" s="11"/>
      <c r="W59" s="11">
        <v>1407804833934.3999</v>
      </c>
      <c r="X59" s="9"/>
      <c r="Y59" s="12">
        <v>3.513439223126702E-2</v>
      </c>
    </row>
    <row r="60" spans="1:25" ht="27" x14ac:dyDescent="0.6">
      <c r="A60" s="7" t="s">
        <v>66</v>
      </c>
      <c r="C60" s="11">
        <v>14341118</v>
      </c>
      <c r="D60" s="11"/>
      <c r="E60" s="11">
        <v>182614273181</v>
      </c>
      <c r="F60" s="11"/>
      <c r="G60" s="11">
        <v>159094597962.564</v>
      </c>
      <c r="H60" s="11"/>
      <c r="I60" s="11">
        <v>0</v>
      </c>
      <c r="J60" s="11"/>
      <c r="K60" s="11">
        <v>0</v>
      </c>
      <c r="L60" s="11"/>
      <c r="M60" s="11">
        <v>0</v>
      </c>
      <c r="N60" s="11"/>
      <c r="O60" s="11">
        <v>0</v>
      </c>
      <c r="P60" s="11"/>
      <c r="Q60" s="11">
        <v>14341118</v>
      </c>
      <c r="R60" s="11"/>
      <c r="S60" s="11">
        <v>13030</v>
      </c>
      <c r="T60" s="11"/>
      <c r="U60" s="11">
        <v>182614273181</v>
      </c>
      <c r="V60" s="11"/>
      <c r="W60" s="11">
        <v>185752922173.13699</v>
      </c>
      <c r="X60" s="9"/>
      <c r="Y60" s="12">
        <v>4.6358102120560851E-3</v>
      </c>
    </row>
    <row r="61" spans="1:25" ht="27" x14ac:dyDescent="0.6">
      <c r="A61" s="7" t="s">
        <v>67</v>
      </c>
      <c r="C61" s="11">
        <v>9321896</v>
      </c>
      <c r="D61" s="11"/>
      <c r="E61" s="11">
        <v>300406274726</v>
      </c>
      <c r="F61" s="11"/>
      <c r="G61" s="11">
        <v>215259185597.724</v>
      </c>
      <c r="H61" s="11"/>
      <c r="I61" s="11">
        <v>1000000</v>
      </c>
      <c r="J61" s="11"/>
      <c r="K61" s="11">
        <v>21039506507</v>
      </c>
      <c r="L61" s="11"/>
      <c r="M61" s="11">
        <v>0</v>
      </c>
      <c r="N61" s="11"/>
      <c r="O61" s="11">
        <v>0</v>
      </c>
      <c r="P61" s="11"/>
      <c r="Q61" s="11">
        <v>10321896</v>
      </c>
      <c r="R61" s="11"/>
      <c r="S61" s="11">
        <v>20700</v>
      </c>
      <c r="T61" s="11"/>
      <c r="U61" s="11">
        <v>321445781233</v>
      </c>
      <c r="V61" s="11"/>
      <c r="W61" s="11">
        <v>212391950879.16</v>
      </c>
      <c r="X61" s="9"/>
      <c r="Y61" s="12">
        <v>5.3006367992767724E-3</v>
      </c>
    </row>
    <row r="62" spans="1:25" ht="27" x14ac:dyDescent="0.6">
      <c r="A62" s="7" t="s">
        <v>68</v>
      </c>
      <c r="C62" s="11">
        <v>30647955</v>
      </c>
      <c r="D62" s="11"/>
      <c r="E62" s="11">
        <v>591715386982</v>
      </c>
      <c r="F62" s="11"/>
      <c r="G62" s="11">
        <v>520961754318.52502</v>
      </c>
      <c r="H62" s="11"/>
      <c r="I62" s="11">
        <v>0</v>
      </c>
      <c r="J62" s="11"/>
      <c r="K62" s="11">
        <v>0</v>
      </c>
      <c r="L62" s="11"/>
      <c r="M62" s="11">
        <v>0</v>
      </c>
      <c r="N62" s="11"/>
      <c r="O62" s="11">
        <v>0</v>
      </c>
      <c r="P62" s="11"/>
      <c r="Q62" s="11">
        <v>30647955</v>
      </c>
      <c r="R62" s="11"/>
      <c r="S62" s="11">
        <v>18000</v>
      </c>
      <c r="T62" s="11"/>
      <c r="U62" s="11">
        <v>591715386982</v>
      </c>
      <c r="V62" s="11"/>
      <c r="W62" s="11">
        <v>548380794019.5</v>
      </c>
      <c r="X62" s="9"/>
      <c r="Y62" s="12">
        <v>1.3685864293652905E-2</v>
      </c>
    </row>
    <row r="63" spans="1:25" ht="27" x14ac:dyDescent="0.6">
      <c r="A63" s="7" t="s">
        <v>69</v>
      </c>
      <c r="C63" s="11">
        <v>102806374</v>
      </c>
      <c r="D63" s="11"/>
      <c r="E63" s="11">
        <v>287343653581</v>
      </c>
      <c r="F63" s="11"/>
      <c r="G63" s="11">
        <v>83186466324.805801</v>
      </c>
      <c r="H63" s="11"/>
      <c r="I63" s="11">
        <v>0</v>
      </c>
      <c r="J63" s="11"/>
      <c r="K63" s="11">
        <v>0</v>
      </c>
      <c r="L63" s="11"/>
      <c r="M63" s="11">
        <v>0</v>
      </c>
      <c r="N63" s="11"/>
      <c r="O63" s="11">
        <v>0</v>
      </c>
      <c r="P63" s="11"/>
      <c r="Q63" s="11">
        <v>102806374</v>
      </c>
      <c r="R63" s="11"/>
      <c r="S63" s="11">
        <v>754</v>
      </c>
      <c r="T63" s="11"/>
      <c r="U63" s="11">
        <v>287343653581</v>
      </c>
      <c r="V63" s="11"/>
      <c r="W63" s="11">
        <v>77054785760.323807</v>
      </c>
      <c r="X63" s="9"/>
      <c r="Y63" s="12">
        <v>1.9230457240535497E-3</v>
      </c>
    </row>
    <row r="64" spans="1:25" ht="27" x14ac:dyDescent="0.6">
      <c r="A64" s="7" t="s">
        <v>70</v>
      </c>
      <c r="C64" s="11">
        <v>11048646</v>
      </c>
      <c r="D64" s="11"/>
      <c r="E64" s="11">
        <v>132055949158</v>
      </c>
      <c r="F64" s="11"/>
      <c r="G64" s="11">
        <v>89730346564.970993</v>
      </c>
      <c r="H64" s="11"/>
      <c r="I64" s="11">
        <v>0</v>
      </c>
      <c r="J64" s="11"/>
      <c r="K64" s="11">
        <v>0</v>
      </c>
      <c r="L64" s="11"/>
      <c r="M64" s="11">
        <v>0</v>
      </c>
      <c r="N64" s="11"/>
      <c r="O64" s="11">
        <v>0</v>
      </c>
      <c r="P64" s="11"/>
      <c r="Q64" s="11">
        <v>11048646</v>
      </c>
      <c r="R64" s="11"/>
      <c r="S64" s="11">
        <v>9000</v>
      </c>
      <c r="T64" s="11"/>
      <c r="U64" s="11">
        <v>132055949158</v>
      </c>
      <c r="V64" s="11"/>
      <c r="W64" s="11">
        <v>98846159006.699997</v>
      </c>
      <c r="X64" s="9"/>
      <c r="Y64" s="12">
        <v>2.4668900385786097E-3</v>
      </c>
    </row>
    <row r="65" spans="1:25" ht="27" x14ac:dyDescent="0.6">
      <c r="A65" s="7" t="s">
        <v>71</v>
      </c>
      <c r="C65" s="11">
        <v>86623566</v>
      </c>
      <c r="D65" s="11"/>
      <c r="E65" s="11">
        <v>462096990751</v>
      </c>
      <c r="F65" s="11"/>
      <c r="G65" s="11">
        <v>265988093211.52499</v>
      </c>
      <c r="H65" s="11"/>
      <c r="I65" s="11">
        <v>0</v>
      </c>
      <c r="J65" s="11"/>
      <c r="K65" s="11">
        <v>0</v>
      </c>
      <c r="L65" s="11"/>
      <c r="M65" s="11">
        <v>0</v>
      </c>
      <c r="N65" s="11"/>
      <c r="O65" s="11">
        <v>0</v>
      </c>
      <c r="P65" s="11"/>
      <c r="Q65" s="11">
        <v>86623566</v>
      </c>
      <c r="R65" s="11"/>
      <c r="S65" s="11">
        <v>2925</v>
      </c>
      <c r="T65" s="11"/>
      <c r="U65" s="11">
        <v>462096990751</v>
      </c>
      <c r="V65" s="11"/>
      <c r="W65" s="11">
        <v>251866355663.228</v>
      </c>
      <c r="X65" s="9"/>
      <c r="Y65" s="12">
        <v>6.2857941075545442E-3</v>
      </c>
    </row>
    <row r="66" spans="1:25" ht="27" x14ac:dyDescent="0.6">
      <c r="A66" s="7" t="s">
        <v>72</v>
      </c>
      <c r="C66" s="11">
        <v>13015716</v>
      </c>
      <c r="D66" s="11"/>
      <c r="E66" s="11">
        <v>68111241828</v>
      </c>
      <c r="F66" s="11"/>
      <c r="G66" s="11">
        <v>148143220008.20999</v>
      </c>
      <c r="H66" s="11"/>
      <c r="I66" s="11">
        <v>0</v>
      </c>
      <c r="J66" s="11"/>
      <c r="K66" s="11">
        <v>0</v>
      </c>
      <c r="L66" s="11"/>
      <c r="M66" s="11">
        <v>0</v>
      </c>
      <c r="N66" s="11"/>
      <c r="O66" s="11">
        <v>0</v>
      </c>
      <c r="P66" s="11"/>
      <c r="Q66" s="11">
        <v>13015716</v>
      </c>
      <c r="R66" s="11"/>
      <c r="S66" s="11">
        <v>11530</v>
      </c>
      <c r="T66" s="11"/>
      <c r="U66" s="11">
        <v>68111241828</v>
      </c>
      <c r="V66" s="11"/>
      <c r="W66" s="11">
        <v>149178281807.39401</v>
      </c>
      <c r="X66" s="9"/>
      <c r="Y66" s="12">
        <v>3.7230219268104153E-3</v>
      </c>
    </row>
    <row r="67" spans="1:25" ht="27" x14ac:dyDescent="0.6">
      <c r="A67" s="7" t="s">
        <v>73</v>
      </c>
      <c r="C67" s="11">
        <v>219937819</v>
      </c>
      <c r="D67" s="11"/>
      <c r="E67" s="11">
        <v>466118359893</v>
      </c>
      <c r="F67" s="11"/>
      <c r="G67" s="11">
        <v>252516713268.37701</v>
      </c>
      <c r="H67" s="11"/>
      <c r="I67" s="11">
        <v>0</v>
      </c>
      <c r="J67" s="11"/>
      <c r="K67" s="11">
        <v>0</v>
      </c>
      <c r="L67" s="11"/>
      <c r="M67" s="11">
        <v>0</v>
      </c>
      <c r="N67" s="11"/>
      <c r="O67" s="11">
        <v>0</v>
      </c>
      <c r="P67" s="11"/>
      <c r="Q67" s="11">
        <v>219937819</v>
      </c>
      <c r="R67" s="11"/>
      <c r="S67" s="11">
        <v>1130</v>
      </c>
      <c r="T67" s="11"/>
      <c r="U67" s="11">
        <v>466118359893</v>
      </c>
      <c r="V67" s="11"/>
      <c r="W67" s="11">
        <v>247050983543.953</v>
      </c>
      <c r="X67" s="9"/>
      <c r="Y67" s="12">
        <v>6.1656175257585486E-3</v>
      </c>
    </row>
    <row r="68" spans="1:25" ht="27" x14ac:dyDescent="0.6">
      <c r="A68" s="7" t="s">
        <v>74</v>
      </c>
      <c r="C68" s="11">
        <v>69640598</v>
      </c>
      <c r="D68" s="11"/>
      <c r="E68" s="11">
        <v>321508875199</v>
      </c>
      <c r="F68" s="11"/>
      <c r="G68" s="11">
        <v>298365079064.58899</v>
      </c>
      <c r="H68" s="11"/>
      <c r="I68" s="11">
        <v>50000000</v>
      </c>
      <c r="J68" s="11"/>
      <c r="K68" s="11">
        <v>216511355200</v>
      </c>
      <c r="L68" s="11"/>
      <c r="M68" s="11">
        <v>0</v>
      </c>
      <c r="N68" s="11"/>
      <c r="O68" s="11">
        <v>0</v>
      </c>
      <c r="P68" s="11"/>
      <c r="Q68" s="11">
        <v>119640598</v>
      </c>
      <c r="R68" s="11"/>
      <c r="S68" s="11">
        <v>4590</v>
      </c>
      <c r="T68" s="11"/>
      <c r="U68" s="11">
        <v>538020230399</v>
      </c>
      <c r="V68" s="11"/>
      <c r="W68" s="11">
        <v>545882900268.32098</v>
      </c>
      <c r="X68" s="9"/>
      <c r="Y68" s="12">
        <v>1.3623524701764528E-2</v>
      </c>
    </row>
    <row r="69" spans="1:25" ht="27" x14ac:dyDescent="0.6">
      <c r="A69" s="7" t="s">
        <v>75</v>
      </c>
      <c r="C69" s="11">
        <v>573863800</v>
      </c>
      <c r="D69" s="11"/>
      <c r="E69" s="11">
        <v>803854215446</v>
      </c>
      <c r="F69" s="11"/>
      <c r="G69" s="11">
        <v>472902478313.31</v>
      </c>
      <c r="H69" s="11"/>
      <c r="I69" s="11">
        <v>0</v>
      </c>
      <c r="J69" s="11"/>
      <c r="K69" s="11">
        <v>0</v>
      </c>
      <c r="L69" s="11"/>
      <c r="M69" s="11">
        <v>0</v>
      </c>
      <c r="N69" s="11"/>
      <c r="O69" s="11">
        <v>0</v>
      </c>
      <c r="P69" s="11"/>
      <c r="Q69" s="11">
        <v>573863800</v>
      </c>
      <c r="R69" s="11"/>
      <c r="S69" s="11">
        <v>828</v>
      </c>
      <c r="T69" s="11"/>
      <c r="U69" s="11">
        <v>803854215446</v>
      </c>
      <c r="V69" s="11"/>
      <c r="W69" s="11">
        <v>472332029002.91998</v>
      </c>
      <c r="X69" s="9"/>
      <c r="Y69" s="12">
        <v>1.1787925691376103E-2</v>
      </c>
    </row>
    <row r="70" spans="1:25" ht="27" x14ac:dyDescent="0.6">
      <c r="A70" s="7" t="s">
        <v>76</v>
      </c>
      <c r="C70" s="11">
        <v>33540436</v>
      </c>
      <c r="D70" s="11"/>
      <c r="E70" s="11">
        <v>1353228960137</v>
      </c>
      <c r="F70" s="11"/>
      <c r="G70" s="11">
        <v>1669710789922.46</v>
      </c>
      <c r="H70" s="11"/>
      <c r="I70" s="11">
        <v>0</v>
      </c>
      <c r="J70" s="11"/>
      <c r="K70" s="11">
        <v>0</v>
      </c>
      <c r="L70" s="11"/>
      <c r="M70" s="11">
        <v>0</v>
      </c>
      <c r="N70" s="11"/>
      <c r="O70" s="11">
        <v>0</v>
      </c>
      <c r="P70" s="11"/>
      <c r="Q70" s="11">
        <v>33540436</v>
      </c>
      <c r="R70" s="11"/>
      <c r="S70" s="11">
        <v>56100</v>
      </c>
      <c r="T70" s="11"/>
      <c r="U70" s="11">
        <v>1353228960137</v>
      </c>
      <c r="V70" s="11"/>
      <c r="W70" s="11">
        <v>1870422829765.3799</v>
      </c>
      <c r="X70" s="9"/>
      <c r="Y70" s="12">
        <v>4.6679886128559382E-2</v>
      </c>
    </row>
    <row r="71" spans="1:25" ht="27" x14ac:dyDescent="0.6">
      <c r="A71" s="7" t="s">
        <v>77</v>
      </c>
      <c r="C71" s="11">
        <v>21100000</v>
      </c>
      <c r="D71" s="11"/>
      <c r="E71" s="11">
        <v>189852690917</v>
      </c>
      <c r="F71" s="11"/>
      <c r="G71" s="11">
        <v>153742755150</v>
      </c>
      <c r="H71" s="11"/>
      <c r="I71" s="11">
        <v>0</v>
      </c>
      <c r="J71" s="11"/>
      <c r="K71" s="11">
        <v>0</v>
      </c>
      <c r="L71" s="11"/>
      <c r="M71" s="11">
        <v>0</v>
      </c>
      <c r="N71" s="11"/>
      <c r="O71" s="11">
        <v>0</v>
      </c>
      <c r="P71" s="11"/>
      <c r="Q71" s="11">
        <v>21100000</v>
      </c>
      <c r="R71" s="11"/>
      <c r="S71" s="11">
        <v>8060</v>
      </c>
      <c r="T71" s="11"/>
      <c r="U71" s="11">
        <v>189852690917</v>
      </c>
      <c r="V71" s="11"/>
      <c r="W71" s="11">
        <v>169054107300</v>
      </c>
      <c r="X71" s="9"/>
      <c r="Y71" s="12">
        <v>4.2190601786651289E-3</v>
      </c>
    </row>
    <row r="72" spans="1:25" ht="27" x14ac:dyDescent="0.6">
      <c r="A72" s="7" t="s">
        <v>78</v>
      </c>
      <c r="C72" s="11">
        <v>97331298</v>
      </c>
      <c r="D72" s="11"/>
      <c r="E72" s="11">
        <v>976779309992</v>
      </c>
      <c r="F72" s="11"/>
      <c r="G72" s="11">
        <v>868834547456.56201</v>
      </c>
      <c r="H72" s="11"/>
      <c r="I72" s="11">
        <v>0</v>
      </c>
      <c r="J72" s="11"/>
      <c r="K72" s="11">
        <v>0</v>
      </c>
      <c r="L72" s="11"/>
      <c r="M72" s="11">
        <v>0</v>
      </c>
      <c r="N72" s="11"/>
      <c r="O72" s="11">
        <v>0</v>
      </c>
      <c r="P72" s="11"/>
      <c r="Q72" s="11">
        <v>97331298</v>
      </c>
      <c r="R72" s="11"/>
      <c r="S72" s="11">
        <v>9440</v>
      </c>
      <c r="T72" s="11"/>
      <c r="U72" s="11">
        <v>976779309992</v>
      </c>
      <c r="V72" s="11"/>
      <c r="W72" s="11">
        <v>913340548773.93604</v>
      </c>
      <c r="X72" s="9"/>
      <c r="Y72" s="12">
        <v>2.2794114857286697E-2</v>
      </c>
    </row>
    <row r="73" spans="1:25" ht="27" x14ac:dyDescent="0.6">
      <c r="A73" s="7" t="s">
        <v>79</v>
      </c>
      <c r="C73" s="11">
        <v>189268219</v>
      </c>
      <c r="D73" s="11"/>
      <c r="E73" s="11">
        <v>495490631459</v>
      </c>
      <c r="F73" s="11"/>
      <c r="G73" s="11">
        <v>370639884000.992</v>
      </c>
      <c r="H73" s="11"/>
      <c r="I73" s="11">
        <v>0</v>
      </c>
      <c r="J73" s="11"/>
      <c r="K73" s="11">
        <v>0</v>
      </c>
      <c r="L73" s="11"/>
      <c r="M73" s="11">
        <v>0</v>
      </c>
      <c r="N73" s="11"/>
      <c r="O73" s="11">
        <v>0</v>
      </c>
      <c r="P73" s="11"/>
      <c r="Q73" s="11">
        <v>189268219</v>
      </c>
      <c r="R73" s="11"/>
      <c r="S73" s="11">
        <v>2087</v>
      </c>
      <c r="T73" s="11"/>
      <c r="U73" s="11">
        <v>495490631459</v>
      </c>
      <c r="V73" s="11"/>
      <c r="W73" s="11">
        <v>392652506553.33502</v>
      </c>
      <c r="X73" s="9"/>
      <c r="Y73" s="12">
        <v>9.7993747736185542E-3</v>
      </c>
    </row>
    <row r="74" spans="1:25" ht="27" x14ac:dyDescent="0.6">
      <c r="A74" s="7" t="s">
        <v>80</v>
      </c>
      <c r="C74" s="11">
        <v>16505091</v>
      </c>
      <c r="D74" s="11"/>
      <c r="E74" s="11">
        <v>726995080139</v>
      </c>
      <c r="F74" s="11"/>
      <c r="G74" s="11">
        <v>664478871196.27502</v>
      </c>
      <c r="H74" s="11"/>
      <c r="I74" s="11">
        <v>0</v>
      </c>
      <c r="J74" s="11"/>
      <c r="K74" s="11">
        <v>0</v>
      </c>
      <c r="L74" s="11"/>
      <c r="M74" s="11">
        <v>0</v>
      </c>
      <c r="N74" s="11"/>
      <c r="O74" s="11">
        <v>0</v>
      </c>
      <c r="P74" s="11"/>
      <c r="Q74" s="11">
        <v>16505091</v>
      </c>
      <c r="R74" s="11"/>
      <c r="S74" s="11">
        <v>42850</v>
      </c>
      <c r="T74" s="11"/>
      <c r="U74" s="11">
        <v>726995080139</v>
      </c>
      <c r="V74" s="11"/>
      <c r="W74" s="11">
        <v>703035052611.36694</v>
      </c>
      <c r="X74" s="9"/>
      <c r="Y74" s="12">
        <v>1.7545549422320141E-2</v>
      </c>
    </row>
    <row r="75" spans="1:25" ht="27" x14ac:dyDescent="0.6">
      <c r="A75" s="7" t="s">
        <v>81</v>
      </c>
      <c r="C75" s="11">
        <v>303508065</v>
      </c>
      <c r="D75" s="11"/>
      <c r="E75" s="11">
        <v>655259688102</v>
      </c>
      <c r="F75" s="11"/>
      <c r="G75" s="11">
        <v>500825638741.995</v>
      </c>
      <c r="H75" s="11"/>
      <c r="I75" s="11">
        <v>0</v>
      </c>
      <c r="J75" s="11"/>
      <c r="K75" s="11">
        <v>0</v>
      </c>
      <c r="L75" s="11"/>
      <c r="M75" s="11">
        <v>0</v>
      </c>
      <c r="N75" s="11"/>
      <c r="O75" s="11">
        <v>0</v>
      </c>
      <c r="P75" s="11"/>
      <c r="Q75" s="11">
        <v>303508065</v>
      </c>
      <c r="R75" s="11"/>
      <c r="S75" s="11">
        <v>1656</v>
      </c>
      <c r="T75" s="11"/>
      <c r="U75" s="11">
        <v>655259688102</v>
      </c>
      <c r="V75" s="11"/>
      <c r="W75" s="11">
        <v>499618829973.94202</v>
      </c>
      <c r="X75" s="9"/>
      <c r="Y75" s="12">
        <v>1.2468918642205166E-2</v>
      </c>
    </row>
    <row r="76" spans="1:25" ht="27" x14ac:dyDescent="0.6">
      <c r="A76" s="7" t="s">
        <v>82</v>
      </c>
      <c r="C76" s="11">
        <v>34680966</v>
      </c>
      <c r="D76" s="11"/>
      <c r="E76" s="11">
        <v>732151051140</v>
      </c>
      <c r="F76" s="11"/>
      <c r="G76" s="11">
        <v>588136919144.23804</v>
      </c>
      <c r="H76" s="11"/>
      <c r="I76" s="11">
        <v>0</v>
      </c>
      <c r="J76" s="11"/>
      <c r="K76" s="11">
        <v>0</v>
      </c>
      <c r="L76" s="11"/>
      <c r="M76" s="11">
        <v>0</v>
      </c>
      <c r="N76" s="11"/>
      <c r="O76" s="11">
        <v>0</v>
      </c>
      <c r="P76" s="11"/>
      <c r="Q76" s="11">
        <v>34680966</v>
      </c>
      <c r="R76" s="11"/>
      <c r="S76" s="11">
        <v>17220</v>
      </c>
      <c r="T76" s="11"/>
      <c r="U76" s="11">
        <v>732151051140</v>
      </c>
      <c r="V76" s="11"/>
      <c r="W76" s="11">
        <v>593652857424.60596</v>
      </c>
      <c r="X76" s="9"/>
      <c r="Y76" s="12">
        <v>1.4815712973280255E-2</v>
      </c>
    </row>
    <row r="77" spans="1:25" ht="27" x14ac:dyDescent="0.6">
      <c r="A77" s="7" t="s">
        <v>83</v>
      </c>
      <c r="C77" s="11">
        <v>37166504</v>
      </c>
      <c r="D77" s="11"/>
      <c r="E77" s="11">
        <v>408859209610</v>
      </c>
      <c r="F77" s="11"/>
      <c r="G77" s="11">
        <v>479181362016.56403</v>
      </c>
      <c r="H77" s="11"/>
      <c r="I77" s="11">
        <v>0</v>
      </c>
      <c r="J77" s="11"/>
      <c r="K77" s="11">
        <v>0</v>
      </c>
      <c r="L77" s="11"/>
      <c r="M77" s="11">
        <v>0</v>
      </c>
      <c r="N77" s="11"/>
      <c r="O77" s="11">
        <v>0</v>
      </c>
      <c r="P77" s="11"/>
      <c r="Q77" s="11">
        <v>37166504</v>
      </c>
      <c r="R77" s="11"/>
      <c r="S77" s="11">
        <v>14370</v>
      </c>
      <c r="T77" s="11"/>
      <c r="U77" s="11">
        <v>408859209610</v>
      </c>
      <c r="V77" s="11"/>
      <c r="W77" s="11">
        <v>530904870638.24402</v>
      </c>
      <c r="X77" s="9"/>
      <c r="Y77" s="12">
        <v>1.3249720069765953E-2</v>
      </c>
    </row>
    <row r="78" spans="1:25" ht="27" x14ac:dyDescent="0.6">
      <c r="A78" s="7" t="s">
        <v>84</v>
      </c>
      <c r="C78" s="11">
        <v>4273771</v>
      </c>
      <c r="D78" s="11"/>
      <c r="E78" s="11">
        <v>208098305818</v>
      </c>
      <c r="F78" s="11"/>
      <c r="G78" s="11">
        <v>339230113694.617</v>
      </c>
      <c r="H78" s="11"/>
      <c r="I78" s="11">
        <v>0</v>
      </c>
      <c r="J78" s="11"/>
      <c r="K78" s="11">
        <v>0</v>
      </c>
      <c r="L78" s="11"/>
      <c r="M78" s="11">
        <v>0</v>
      </c>
      <c r="N78" s="11"/>
      <c r="O78" s="11">
        <v>0</v>
      </c>
      <c r="P78" s="11"/>
      <c r="Q78" s="11">
        <v>4273771</v>
      </c>
      <c r="R78" s="11"/>
      <c r="S78" s="11">
        <v>92900</v>
      </c>
      <c r="T78" s="11"/>
      <c r="U78" s="11">
        <v>208098305818</v>
      </c>
      <c r="V78" s="11"/>
      <c r="W78" s="11">
        <v>394670977610.89502</v>
      </c>
      <c r="X78" s="9"/>
      <c r="Y78" s="12">
        <v>9.8497494790708573E-3</v>
      </c>
    </row>
    <row r="79" spans="1:25" ht="27" x14ac:dyDescent="0.6">
      <c r="A79" s="7" t="s">
        <v>85</v>
      </c>
      <c r="C79" s="11">
        <v>181791807</v>
      </c>
      <c r="D79" s="11"/>
      <c r="E79" s="11">
        <v>952417725569</v>
      </c>
      <c r="F79" s="11"/>
      <c r="G79" s="11">
        <v>852951887932.21204</v>
      </c>
      <c r="H79" s="11"/>
      <c r="I79" s="11">
        <v>0</v>
      </c>
      <c r="J79" s="11"/>
      <c r="K79" s="11">
        <v>0</v>
      </c>
      <c r="L79" s="11"/>
      <c r="M79" s="11">
        <v>0</v>
      </c>
      <c r="N79" s="11"/>
      <c r="O79" s="11">
        <v>0</v>
      </c>
      <c r="P79" s="11"/>
      <c r="Q79" s="11">
        <v>181791807</v>
      </c>
      <c r="R79" s="11"/>
      <c r="S79" s="11">
        <v>5540</v>
      </c>
      <c r="T79" s="11"/>
      <c r="U79" s="11">
        <v>952417725569</v>
      </c>
      <c r="V79" s="11"/>
      <c r="W79" s="11">
        <v>1001134207445.86</v>
      </c>
      <c r="X79" s="9"/>
      <c r="Y79" s="12">
        <v>2.4985169160301746E-2</v>
      </c>
    </row>
    <row r="80" spans="1:25" ht="27" x14ac:dyDescent="0.6">
      <c r="A80" s="7" t="s">
        <v>86</v>
      </c>
      <c r="C80" s="11">
        <v>79229538</v>
      </c>
      <c r="D80" s="11"/>
      <c r="E80" s="11">
        <v>374384256898</v>
      </c>
      <c r="F80" s="11"/>
      <c r="G80" s="11">
        <v>405604329581.83502</v>
      </c>
      <c r="H80" s="11"/>
      <c r="I80" s="11">
        <v>3541098</v>
      </c>
      <c r="J80" s="11"/>
      <c r="K80" s="11">
        <v>19068786665</v>
      </c>
      <c r="L80" s="11"/>
      <c r="M80" s="11">
        <v>0</v>
      </c>
      <c r="N80" s="11"/>
      <c r="O80" s="11">
        <v>0</v>
      </c>
      <c r="P80" s="11"/>
      <c r="Q80" s="11">
        <v>82770636</v>
      </c>
      <c r="R80" s="11"/>
      <c r="S80" s="11">
        <v>5470</v>
      </c>
      <c r="T80" s="11"/>
      <c r="U80" s="11">
        <v>393453043563</v>
      </c>
      <c r="V80" s="11"/>
      <c r="W80" s="11">
        <v>450061484415.42603</v>
      </c>
      <c r="X80" s="9"/>
      <c r="Y80" s="12">
        <v>1.1232122763384882E-2</v>
      </c>
    </row>
    <row r="81" spans="1:25" ht="27" x14ac:dyDescent="0.6">
      <c r="A81" s="7" t="s">
        <v>87</v>
      </c>
      <c r="C81" s="11">
        <v>284616494</v>
      </c>
      <c r="D81" s="11"/>
      <c r="E81" s="11">
        <v>270799754764</v>
      </c>
      <c r="F81" s="11"/>
      <c r="G81" s="11">
        <v>361009780998.25299</v>
      </c>
      <c r="H81" s="11"/>
      <c r="I81" s="11">
        <v>0</v>
      </c>
      <c r="J81" s="11"/>
      <c r="K81" s="11">
        <v>0</v>
      </c>
      <c r="L81" s="11"/>
      <c r="M81" s="11">
        <v>0</v>
      </c>
      <c r="N81" s="11"/>
      <c r="O81" s="11">
        <v>0</v>
      </c>
      <c r="P81" s="11"/>
      <c r="Q81" s="11">
        <v>284616494</v>
      </c>
      <c r="R81" s="11"/>
      <c r="S81" s="11">
        <v>1383</v>
      </c>
      <c r="T81" s="11"/>
      <c r="U81" s="11">
        <v>270799754764</v>
      </c>
      <c r="V81" s="11"/>
      <c r="W81" s="11">
        <v>391282544765.34802</v>
      </c>
      <c r="X81" s="9"/>
      <c r="Y81" s="12">
        <v>9.7651848250967371E-3</v>
      </c>
    </row>
    <row r="82" spans="1:25" ht="27" x14ac:dyDescent="0.6">
      <c r="A82" s="7" t="s">
        <v>88</v>
      </c>
      <c r="C82" s="11">
        <v>42014294</v>
      </c>
      <c r="D82" s="11"/>
      <c r="E82" s="11">
        <v>154627494849</v>
      </c>
      <c r="F82" s="11"/>
      <c r="G82" s="11">
        <v>150267983604.61899</v>
      </c>
      <c r="H82" s="11"/>
      <c r="I82" s="11">
        <v>0</v>
      </c>
      <c r="J82" s="11"/>
      <c r="K82" s="11">
        <v>0</v>
      </c>
      <c r="L82" s="11"/>
      <c r="M82" s="11">
        <v>0</v>
      </c>
      <c r="N82" s="11"/>
      <c r="O82" s="11">
        <v>0</v>
      </c>
      <c r="P82" s="11"/>
      <c r="Q82" s="11">
        <v>42014294</v>
      </c>
      <c r="R82" s="11"/>
      <c r="S82" s="11">
        <v>3233</v>
      </c>
      <c r="T82" s="11"/>
      <c r="U82" s="11">
        <v>154627494849</v>
      </c>
      <c r="V82" s="11"/>
      <c r="W82" s="11">
        <v>135024010837.61301</v>
      </c>
      <c r="X82" s="9"/>
      <c r="Y82" s="12">
        <v>3.3697757267600078E-3</v>
      </c>
    </row>
    <row r="83" spans="1:25" ht="27" x14ac:dyDescent="0.6">
      <c r="A83" s="7" t="s">
        <v>89</v>
      </c>
      <c r="C83" s="11">
        <v>23423147</v>
      </c>
      <c r="D83" s="11"/>
      <c r="E83" s="11">
        <v>135389502253</v>
      </c>
      <c r="F83" s="11"/>
      <c r="G83" s="11">
        <v>97023508240.383499</v>
      </c>
      <c r="H83" s="11"/>
      <c r="I83" s="11">
        <v>0</v>
      </c>
      <c r="J83" s="11"/>
      <c r="K83" s="11">
        <v>0</v>
      </c>
      <c r="L83" s="11"/>
      <c r="M83" s="11">
        <v>0</v>
      </c>
      <c r="N83" s="11"/>
      <c r="O83" s="11">
        <v>0</v>
      </c>
      <c r="P83" s="11"/>
      <c r="Q83" s="11">
        <v>23423147</v>
      </c>
      <c r="R83" s="11"/>
      <c r="S83" s="11">
        <v>5160</v>
      </c>
      <c r="T83" s="11"/>
      <c r="U83" s="11">
        <v>135389502253</v>
      </c>
      <c r="V83" s="11"/>
      <c r="W83" s="11">
        <v>120144301060.806</v>
      </c>
      <c r="X83" s="9"/>
      <c r="Y83" s="12">
        <v>2.9984248498598955E-3</v>
      </c>
    </row>
    <row r="84" spans="1:25" ht="27" x14ac:dyDescent="0.6">
      <c r="A84" s="7" t="s">
        <v>90</v>
      </c>
      <c r="C84" s="11">
        <v>11510556</v>
      </c>
      <c r="D84" s="11"/>
      <c r="E84" s="11">
        <v>124115214228</v>
      </c>
      <c r="F84" s="11"/>
      <c r="G84" s="11">
        <v>67965885059.292</v>
      </c>
      <c r="H84" s="11"/>
      <c r="I84" s="11">
        <v>0</v>
      </c>
      <c r="J84" s="11"/>
      <c r="K84" s="11">
        <v>0</v>
      </c>
      <c r="L84" s="11"/>
      <c r="M84" s="11">
        <v>0</v>
      </c>
      <c r="N84" s="11"/>
      <c r="O84" s="11">
        <v>0</v>
      </c>
      <c r="P84" s="11"/>
      <c r="Q84" s="11">
        <v>11510556</v>
      </c>
      <c r="R84" s="11"/>
      <c r="S84" s="11">
        <v>5910</v>
      </c>
      <c r="T84" s="11"/>
      <c r="U84" s="11">
        <v>124115214228</v>
      </c>
      <c r="V84" s="11"/>
      <c r="W84" s="11">
        <v>67622623013.538002</v>
      </c>
      <c r="X84" s="9"/>
      <c r="Y84" s="12">
        <v>1.6876485315261093E-3</v>
      </c>
    </row>
    <row r="85" spans="1:25" ht="27" x14ac:dyDescent="0.6">
      <c r="A85" s="7" t="s">
        <v>91</v>
      </c>
      <c r="C85" s="11">
        <v>64046860</v>
      </c>
      <c r="D85" s="11"/>
      <c r="E85" s="11">
        <v>267103845343</v>
      </c>
      <c r="F85" s="11"/>
      <c r="G85" s="11">
        <v>208569099155.508</v>
      </c>
      <c r="H85" s="11"/>
      <c r="I85" s="11">
        <v>0</v>
      </c>
      <c r="J85" s="11"/>
      <c r="K85" s="11">
        <v>0</v>
      </c>
      <c r="L85" s="11"/>
      <c r="M85" s="11">
        <v>0</v>
      </c>
      <c r="N85" s="11"/>
      <c r="O85" s="11">
        <v>0</v>
      </c>
      <c r="P85" s="11"/>
      <c r="Q85" s="11">
        <v>64046860</v>
      </c>
      <c r="R85" s="11"/>
      <c r="S85" s="11">
        <v>3728</v>
      </c>
      <c r="T85" s="11"/>
      <c r="U85" s="11">
        <v>267103845343</v>
      </c>
      <c r="V85" s="11"/>
      <c r="W85" s="11">
        <v>237346032250.224</v>
      </c>
      <c r="X85" s="9"/>
      <c r="Y85" s="12">
        <v>5.9234123868641998E-3</v>
      </c>
    </row>
    <row r="86" spans="1:25" ht="27" x14ac:dyDescent="0.6">
      <c r="A86" s="7" t="s">
        <v>92</v>
      </c>
      <c r="C86" s="11">
        <v>44411857</v>
      </c>
      <c r="D86" s="11"/>
      <c r="E86" s="11">
        <v>119956668288</v>
      </c>
      <c r="F86" s="11"/>
      <c r="G86" s="11">
        <v>135665594623.46201</v>
      </c>
      <c r="H86" s="11"/>
      <c r="I86" s="11">
        <v>0</v>
      </c>
      <c r="J86" s="11"/>
      <c r="K86" s="11">
        <v>0</v>
      </c>
      <c r="L86" s="11"/>
      <c r="M86" s="11">
        <v>0</v>
      </c>
      <c r="N86" s="11"/>
      <c r="O86" s="11">
        <v>0</v>
      </c>
      <c r="P86" s="11"/>
      <c r="Q86" s="11">
        <v>44411857</v>
      </c>
      <c r="R86" s="11"/>
      <c r="S86" s="11">
        <v>3391</v>
      </c>
      <c r="T86" s="11"/>
      <c r="U86" s="11">
        <v>119956668288</v>
      </c>
      <c r="V86" s="11"/>
      <c r="W86" s="11">
        <v>149704533474.832</v>
      </c>
      <c r="X86" s="9"/>
      <c r="Y86" s="12">
        <v>3.73615551752586E-3</v>
      </c>
    </row>
    <row r="87" spans="1:25" ht="27" x14ac:dyDescent="0.6">
      <c r="A87" s="7" t="s">
        <v>93</v>
      </c>
      <c r="C87" s="11">
        <v>31464377</v>
      </c>
      <c r="D87" s="11"/>
      <c r="E87" s="11">
        <v>226182464698</v>
      </c>
      <c r="F87" s="11"/>
      <c r="G87" s="11">
        <v>187350212101.53101</v>
      </c>
      <c r="H87" s="11"/>
      <c r="I87" s="11">
        <v>0</v>
      </c>
      <c r="J87" s="11"/>
      <c r="K87" s="11">
        <v>0</v>
      </c>
      <c r="L87" s="11"/>
      <c r="M87" s="11">
        <v>0</v>
      </c>
      <c r="N87" s="11"/>
      <c r="O87" s="11">
        <v>0</v>
      </c>
      <c r="P87" s="11"/>
      <c r="Q87" s="11">
        <v>31464377</v>
      </c>
      <c r="R87" s="11"/>
      <c r="S87" s="11">
        <v>6380</v>
      </c>
      <c r="T87" s="11"/>
      <c r="U87" s="11">
        <v>226182464698</v>
      </c>
      <c r="V87" s="11"/>
      <c r="W87" s="11">
        <v>199548306044.703</v>
      </c>
      <c r="X87" s="9"/>
      <c r="Y87" s="12">
        <v>4.9800997159995556E-3</v>
      </c>
    </row>
    <row r="88" spans="1:25" ht="27" x14ac:dyDescent="0.6">
      <c r="A88" s="7" t="s">
        <v>94</v>
      </c>
      <c r="C88" s="11">
        <v>0</v>
      </c>
      <c r="D88" s="11"/>
      <c r="E88" s="11">
        <v>0</v>
      </c>
      <c r="F88" s="11"/>
      <c r="G88" s="11">
        <v>0</v>
      </c>
      <c r="H88" s="11"/>
      <c r="I88" s="11">
        <v>20000000</v>
      </c>
      <c r="J88" s="11"/>
      <c r="K88" s="11">
        <v>120692848800</v>
      </c>
      <c r="L88" s="11"/>
      <c r="M88" s="11">
        <v>0</v>
      </c>
      <c r="N88" s="11"/>
      <c r="O88" s="11">
        <v>0</v>
      </c>
      <c r="P88" s="11"/>
      <c r="Q88" s="11">
        <v>20000000</v>
      </c>
      <c r="R88" s="11"/>
      <c r="S88" s="11">
        <v>5690</v>
      </c>
      <c r="T88" s="11"/>
      <c r="U88" s="11">
        <v>120692848800</v>
      </c>
      <c r="V88" s="11"/>
      <c r="W88" s="11">
        <v>113122890000</v>
      </c>
      <c r="X88" s="9"/>
      <c r="Y88" s="12">
        <v>2.8231924566467824E-3</v>
      </c>
    </row>
    <row r="89" spans="1:25" ht="24.75" x14ac:dyDescent="0.6">
      <c r="A89" s="4" t="s">
        <v>95</v>
      </c>
      <c r="C89" s="9" t="s">
        <v>95</v>
      </c>
      <c r="D89" s="9"/>
      <c r="E89" s="10">
        <f>SUM(E9:E88)</f>
        <v>32951211500943</v>
      </c>
      <c r="F89" s="9"/>
      <c r="G89" s="10">
        <f>SUM(G9:G88)</f>
        <v>35309054047472.133</v>
      </c>
      <c r="H89" s="9"/>
      <c r="I89" s="9" t="s">
        <v>95</v>
      </c>
      <c r="J89" s="9"/>
      <c r="K89" s="10">
        <f>SUM(K9:K88)</f>
        <v>551157003061</v>
      </c>
      <c r="L89" s="9"/>
      <c r="M89" s="9" t="s">
        <v>95</v>
      </c>
      <c r="N89" s="9"/>
      <c r="O89" s="10">
        <f>SUM(O9:O88)</f>
        <v>20522791906</v>
      </c>
      <c r="P89" s="9"/>
      <c r="Q89" s="9" t="s">
        <v>95</v>
      </c>
      <c r="R89" s="9"/>
      <c r="S89" s="9" t="s">
        <v>95</v>
      </c>
      <c r="T89" s="9"/>
      <c r="U89" s="10">
        <f>SUM(U9:U88)</f>
        <v>33475617633184</v>
      </c>
      <c r="V89" s="9"/>
      <c r="W89" s="10">
        <f>SUM(W9:W88)</f>
        <v>37520687666055.117</v>
      </c>
      <c r="X89" s="9"/>
      <c r="Y89" s="13">
        <f>SUM(Y9:Y88)</f>
        <v>0.93639865801701805</v>
      </c>
    </row>
    <row r="92" spans="1:25" x14ac:dyDescent="0.55000000000000004">
      <c r="Y92" s="5"/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91"/>
  <sheetViews>
    <sheetView rightToLeft="1" topLeftCell="A73" workbookViewId="0">
      <selection activeCell="A83" sqref="A83:XFD83"/>
    </sheetView>
  </sheetViews>
  <sheetFormatPr defaultRowHeight="24" x14ac:dyDescent="0.55000000000000004"/>
  <cols>
    <col min="1" max="1" width="40" style="3" bestFit="1" customWidth="1"/>
    <col min="2" max="2" width="1" style="3" customWidth="1"/>
    <col min="3" max="3" width="29.28515625" style="3" customWidth="1"/>
    <col min="4" max="4" width="1" style="3" customWidth="1"/>
    <col min="5" max="5" width="27.7109375" style="3" customWidth="1"/>
    <col min="6" max="6" width="1" style="3" customWidth="1"/>
    <col min="7" max="7" width="24.85546875" style="3" customWidth="1"/>
    <col min="8" max="8" width="1" style="3" customWidth="1"/>
    <col min="9" max="9" width="34.5703125" style="3" bestFit="1" customWidth="1"/>
    <col min="10" max="10" width="1" style="3" customWidth="1"/>
    <col min="11" max="11" width="15.5703125" style="3" customWidth="1"/>
    <col min="12" max="12" width="1" style="3" customWidth="1"/>
    <col min="13" max="13" width="23.42578125" style="3" customWidth="1"/>
    <col min="14" max="14" width="1" style="3" customWidth="1"/>
    <col min="15" max="15" width="24" style="3" customWidth="1"/>
    <col min="16" max="16" width="1" style="3" customWidth="1"/>
    <col min="17" max="17" width="34.5703125" style="3" bestFit="1" customWidth="1"/>
    <col min="18" max="18" width="1" style="3" customWidth="1"/>
    <col min="19" max="19" width="9.140625" style="3" customWidth="1"/>
    <col min="20" max="16384" width="9.140625" style="3"/>
  </cols>
  <sheetData>
    <row r="2" spans="1:17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4.75" x14ac:dyDescent="0.55000000000000004">
      <c r="A3" s="1" t="s">
        <v>110</v>
      </c>
      <c r="B3" s="1" t="s">
        <v>110</v>
      </c>
      <c r="C3" s="1" t="s">
        <v>110</v>
      </c>
      <c r="D3" s="1" t="s">
        <v>110</v>
      </c>
      <c r="E3" s="1" t="s">
        <v>110</v>
      </c>
      <c r="F3" s="1" t="s">
        <v>110</v>
      </c>
      <c r="G3" s="1" t="s">
        <v>110</v>
      </c>
      <c r="H3" s="1" t="s">
        <v>110</v>
      </c>
      <c r="I3" s="1" t="s">
        <v>110</v>
      </c>
      <c r="J3" s="1" t="s">
        <v>110</v>
      </c>
      <c r="K3" s="1" t="s">
        <v>110</v>
      </c>
      <c r="L3" s="1" t="s">
        <v>110</v>
      </c>
      <c r="M3" s="1" t="s">
        <v>110</v>
      </c>
      <c r="N3" s="1" t="s">
        <v>110</v>
      </c>
      <c r="O3" s="1" t="s">
        <v>110</v>
      </c>
      <c r="P3" s="1" t="s">
        <v>110</v>
      </c>
      <c r="Q3" s="1" t="s">
        <v>110</v>
      </c>
    </row>
    <row r="4" spans="1:17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7" ht="24.75" x14ac:dyDescent="0.55000000000000004">
      <c r="A6" s="2" t="s">
        <v>3</v>
      </c>
      <c r="C6" s="2" t="s">
        <v>112</v>
      </c>
      <c r="D6" s="2" t="s">
        <v>112</v>
      </c>
      <c r="E6" s="2" t="s">
        <v>112</v>
      </c>
      <c r="F6" s="2" t="s">
        <v>112</v>
      </c>
      <c r="G6" s="2" t="s">
        <v>112</v>
      </c>
      <c r="H6" s="2" t="s">
        <v>112</v>
      </c>
      <c r="I6" s="2" t="s">
        <v>112</v>
      </c>
      <c r="K6" s="2" t="s">
        <v>113</v>
      </c>
      <c r="L6" s="2" t="s">
        <v>113</v>
      </c>
      <c r="M6" s="2" t="s">
        <v>113</v>
      </c>
      <c r="N6" s="2" t="s">
        <v>113</v>
      </c>
      <c r="O6" s="2" t="s">
        <v>113</v>
      </c>
      <c r="P6" s="2" t="s">
        <v>113</v>
      </c>
      <c r="Q6" s="2" t="s">
        <v>113</v>
      </c>
    </row>
    <row r="7" spans="1:17" ht="24.75" x14ac:dyDescent="0.55000000000000004">
      <c r="A7" s="2" t="s">
        <v>3</v>
      </c>
      <c r="C7" s="2" t="s">
        <v>7</v>
      </c>
      <c r="E7" s="2" t="s">
        <v>180</v>
      </c>
      <c r="G7" s="2" t="s">
        <v>181</v>
      </c>
      <c r="I7" s="2" t="s">
        <v>182</v>
      </c>
      <c r="K7" s="2" t="s">
        <v>7</v>
      </c>
      <c r="M7" s="2" t="s">
        <v>180</v>
      </c>
      <c r="O7" s="2" t="s">
        <v>181</v>
      </c>
      <c r="Q7" s="2" t="s">
        <v>182</v>
      </c>
    </row>
    <row r="8" spans="1:17" ht="27" x14ac:dyDescent="0.6">
      <c r="A8" s="7" t="s">
        <v>47</v>
      </c>
      <c r="C8" s="11">
        <v>74463845</v>
      </c>
      <c r="D8" s="11"/>
      <c r="E8" s="11">
        <v>394530784701</v>
      </c>
      <c r="F8" s="11"/>
      <c r="G8" s="11">
        <v>342568193545</v>
      </c>
      <c r="H8" s="11"/>
      <c r="I8" s="11">
        <f>E8-G8</f>
        <v>51962591156</v>
      </c>
      <c r="J8" s="11"/>
      <c r="K8" s="11">
        <v>74463845</v>
      </c>
      <c r="L8" s="11"/>
      <c r="M8" s="11">
        <v>394530784701</v>
      </c>
      <c r="N8" s="11"/>
      <c r="O8" s="11">
        <v>304225426889</v>
      </c>
      <c r="Q8" s="11">
        <f>M8-O8</f>
        <v>90305357812</v>
      </c>
    </row>
    <row r="9" spans="1:17" ht="27" x14ac:dyDescent="0.6">
      <c r="A9" s="7" t="s">
        <v>89</v>
      </c>
      <c r="C9" s="11">
        <v>23423147</v>
      </c>
      <c r="D9" s="11"/>
      <c r="E9" s="11">
        <v>120144301060</v>
      </c>
      <c r="F9" s="11"/>
      <c r="G9" s="11">
        <v>97023508240</v>
      </c>
      <c r="H9" s="11"/>
      <c r="I9" s="11">
        <f t="shared" ref="I9:I72" si="0">E9-G9</f>
        <v>23120792820</v>
      </c>
      <c r="J9" s="11"/>
      <c r="K9" s="11">
        <v>23423147</v>
      </c>
      <c r="L9" s="11"/>
      <c r="M9" s="11">
        <v>120144301060</v>
      </c>
      <c r="N9" s="11"/>
      <c r="O9" s="11">
        <v>110458374239</v>
      </c>
      <c r="Q9" s="11">
        <f t="shared" ref="Q9:Q72" si="1">M9-O9</f>
        <v>9685926821</v>
      </c>
    </row>
    <row r="10" spans="1:17" ht="27" x14ac:dyDescent="0.6">
      <c r="A10" s="7" t="s">
        <v>85</v>
      </c>
      <c r="C10" s="11">
        <v>181791807</v>
      </c>
      <c r="D10" s="11"/>
      <c r="E10" s="11">
        <v>1001134207445</v>
      </c>
      <c r="F10" s="11"/>
      <c r="G10" s="11">
        <v>852951887932</v>
      </c>
      <c r="H10" s="11"/>
      <c r="I10" s="11">
        <f t="shared" si="0"/>
        <v>148182319513</v>
      </c>
      <c r="J10" s="11"/>
      <c r="K10" s="11">
        <v>181791807</v>
      </c>
      <c r="L10" s="11"/>
      <c r="M10" s="11">
        <v>1001134207445</v>
      </c>
      <c r="N10" s="11"/>
      <c r="O10" s="11">
        <v>983799616697</v>
      </c>
      <c r="Q10" s="11">
        <f t="shared" si="1"/>
        <v>17334590748</v>
      </c>
    </row>
    <row r="11" spans="1:17" ht="27" x14ac:dyDescent="0.6">
      <c r="A11" s="7" t="s">
        <v>36</v>
      </c>
      <c r="C11" s="11">
        <v>47187349</v>
      </c>
      <c r="D11" s="11"/>
      <c r="E11" s="11">
        <v>618228780724</v>
      </c>
      <c r="F11" s="11"/>
      <c r="G11" s="11">
        <v>559595550382</v>
      </c>
      <c r="H11" s="11"/>
      <c r="I11" s="11">
        <f t="shared" si="0"/>
        <v>58633230342</v>
      </c>
      <c r="J11" s="11"/>
      <c r="K11" s="11">
        <v>47187349</v>
      </c>
      <c r="L11" s="11"/>
      <c r="M11" s="11">
        <v>618228780724</v>
      </c>
      <c r="N11" s="11"/>
      <c r="O11" s="11">
        <v>587424243357</v>
      </c>
      <c r="Q11" s="11">
        <f t="shared" si="1"/>
        <v>30804537367</v>
      </c>
    </row>
    <row r="12" spans="1:17" ht="27" x14ac:dyDescent="0.6">
      <c r="A12" s="7" t="s">
        <v>51</v>
      </c>
      <c r="C12" s="11">
        <v>3949846</v>
      </c>
      <c r="D12" s="11"/>
      <c r="E12" s="11">
        <v>249519187655</v>
      </c>
      <c r="F12" s="11"/>
      <c r="G12" s="11">
        <v>238486159846</v>
      </c>
      <c r="H12" s="11"/>
      <c r="I12" s="11">
        <f t="shared" si="0"/>
        <v>11033027809</v>
      </c>
      <c r="J12" s="11"/>
      <c r="K12" s="11">
        <v>3949846</v>
      </c>
      <c r="L12" s="11"/>
      <c r="M12" s="11">
        <v>249519187655</v>
      </c>
      <c r="N12" s="11"/>
      <c r="O12" s="11">
        <v>136322678133</v>
      </c>
      <c r="Q12" s="11">
        <f t="shared" si="1"/>
        <v>113196509522</v>
      </c>
    </row>
    <row r="13" spans="1:17" ht="27" x14ac:dyDescent="0.6">
      <c r="A13" s="7" t="s">
        <v>48</v>
      </c>
      <c r="C13" s="11">
        <v>48646218</v>
      </c>
      <c r="D13" s="11"/>
      <c r="E13" s="11">
        <v>638792971368</v>
      </c>
      <c r="F13" s="11"/>
      <c r="G13" s="11">
        <v>682797634800</v>
      </c>
      <c r="H13" s="11"/>
      <c r="I13" s="11">
        <f t="shared" si="0"/>
        <v>-44004663432</v>
      </c>
      <c r="J13" s="11"/>
      <c r="K13" s="11">
        <v>48646218</v>
      </c>
      <c r="L13" s="11"/>
      <c r="M13" s="11">
        <v>638792971368</v>
      </c>
      <c r="N13" s="11"/>
      <c r="O13" s="11">
        <v>970514015341</v>
      </c>
      <c r="Q13" s="11">
        <f t="shared" si="1"/>
        <v>-331721043973</v>
      </c>
    </row>
    <row r="14" spans="1:17" ht="27" x14ac:dyDescent="0.6">
      <c r="A14" s="7" t="s">
        <v>25</v>
      </c>
      <c r="C14" s="11">
        <v>10028895</v>
      </c>
      <c r="D14" s="11"/>
      <c r="E14" s="11">
        <v>352910496846</v>
      </c>
      <c r="F14" s="11"/>
      <c r="G14" s="11">
        <v>382319704916</v>
      </c>
      <c r="H14" s="11"/>
      <c r="I14" s="11">
        <f t="shared" si="0"/>
        <v>-29409208070</v>
      </c>
      <c r="J14" s="11"/>
      <c r="K14" s="11">
        <v>10028895</v>
      </c>
      <c r="L14" s="11"/>
      <c r="M14" s="11">
        <v>352910496846</v>
      </c>
      <c r="N14" s="11"/>
      <c r="O14" s="11">
        <v>476639676366</v>
      </c>
      <c r="Q14" s="11">
        <f t="shared" si="1"/>
        <v>-123729179520</v>
      </c>
    </row>
    <row r="15" spans="1:17" ht="27" x14ac:dyDescent="0.6">
      <c r="A15" s="7" t="s">
        <v>32</v>
      </c>
      <c r="C15" s="11">
        <v>260484746</v>
      </c>
      <c r="D15" s="11"/>
      <c r="E15" s="11">
        <v>697052647861</v>
      </c>
      <c r="F15" s="11"/>
      <c r="G15" s="11">
        <v>693686494658</v>
      </c>
      <c r="H15" s="11"/>
      <c r="I15" s="11">
        <f t="shared" si="0"/>
        <v>3366153203</v>
      </c>
      <c r="J15" s="11"/>
      <c r="K15" s="11">
        <v>260484746</v>
      </c>
      <c r="L15" s="11"/>
      <c r="M15" s="11">
        <v>697052647861</v>
      </c>
      <c r="N15" s="11"/>
      <c r="O15" s="11">
        <v>1021622035097</v>
      </c>
      <c r="Q15" s="11">
        <f t="shared" si="1"/>
        <v>-324569387236</v>
      </c>
    </row>
    <row r="16" spans="1:17" ht="27" x14ac:dyDescent="0.6">
      <c r="A16" s="7" t="s">
        <v>74</v>
      </c>
      <c r="C16" s="11">
        <v>119640598</v>
      </c>
      <c r="D16" s="11"/>
      <c r="E16" s="11">
        <v>545882900268</v>
      </c>
      <c r="F16" s="11"/>
      <c r="G16" s="11">
        <v>514876434264</v>
      </c>
      <c r="H16" s="11"/>
      <c r="I16" s="11">
        <f t="shared" si="0"/>
        <v>31006466004</v>
      </c>
      <c r="J16" s="11"/>
      <c r="K16" s="11">
        <v>119640598</v>
      </c>
      <c r="L16" s="11"/>
      <c r="M16" s="11">
        <v>545882900268</v>
      </c>
      <c r="N16" s="11"/>
      <c r="O16" s="11">
        <v>537017736583</v>
      </c>
      <c r="Q16" s="11">
        <f t="shared" si="1"/>
        <v>8865163685</v>
      </c>
    </row>
    <row r="17" spans="1:17" ht="27" x14ac:dyDescent="0.6">
      <c r="A17" s="7" t="s">
        <v>61</v>
      </c>
      <c r="C17" s="11">
        <v>9143022</v>
      </c>
      <c r="D17" s="11"/>
      <c r="E17" s="11">
        <v>92431275764</v>
      </c>
      <c r="F17" s="11"/>
      <c r="G17" s="11">
        <v>87432534203</v>
      </c>
      <c r="H17" s="11"/>
      <c r="I17" s="11">
        <f t="shared" si="0"/>
        <v>4998741561</v>
      </c>
      <c r="J17" s="11"/>
      <c r="K17" s="11">
        <v>9143022</v>
      </c>
      <c r="L17" s="11"/>
      <c r="M17" s="11">
        <v>92431275764</v>
      </c>
      <c r="N17" s="11"/>
      <c r="O17" s="11">
        <v>152143515859</v>
      </c>
      <c r="Q17" s="11">
        <f t="shared" si="1"/>
        <v>-59712240095</v>
      </c>
    </row>
    <row r="18" spans="1:17" ht="27" x14ac:dyDescent="0.6">
      <c r="A18" s="7" t="s">
        <v>30</v>
      </c>
      <c r="C18" s="11">
        <v>532000</v>
      </c>
      <c r="D18" s="11"/>
      <c r="E18" s="11">
        <v>540096714150</v>
      </c>
      <c r="F18" s="11"/>
      <c r="G18" s="11">
        <v>452645349170</v>
      </c>
      <c r="H18" s="11"/>
      <c r="I18" s="11">
        <f t="shared" si="0"/>
        <v>87451364980</v>
      </c>
      <c r="J18" s="11"/>
      <c r="K18" s="11">
        <v>532000</v>
      </c>
      <c r="L18" s="11"/>
      <c r="M18" s="11">
        <v>540096714150</v>
      </c>
      <c r="N18" s="11"/>
      <c r="O18" s="11">
        <v>286205616899</v>
      </c>
      <c r="Q18" s="11">
        <f t="shared" si="1"/>
        <v>253891097251</v>
      </c>
    </row>
    <row r="19" spans="1:17" ht="27" x14ac:dyDescent="0.6">
      <c r="A19" s="7" t="s">
        <v>33</v>
      </c>
      <c r="C19" s="11">
        <v>20740014</v>
      </c>
      <c r="D19" s="11"/>
      <c r="E19" s="11">
        <v>926716660705</v>
      </c>
      <c r="F19" s="11"/>
      <c r="G19" s="11">
        <v>880329286143</v>
      </c>
      <c r="H19" s="11"/>
      <c r="I19" s="11">
        <f t="shared" si="0"/>
        <v>46387374562</v>
      </c>
      <c r="J19" s="11"/>
      <c r="K19" s="11">
        <v>20740014</v>
      </c>
      <c r="L19" s="11"/>
      <c r="M19" s="11">
        <v>926716660705</v>
      </c>
      <c r="N19" s="11"/>
      <c r="O19" s="11">
        <v>1099184928593</v>
      </c>
      <c r="Q19" s="11">
        <f t="shared" si="1"/>
        <v>-172468267888</v>
      </c>
    </row>
    <row r="20" spans="1:17" ht="27" x14ac:dyDescent="0.6">
      <c r="A20" s="7" t="s">
        <v>70</v>
      </c>
      <c r="C20" s="11">
        <v>11048646</v>
      </c>
      <c r="D20" s="11"/>
      <c r="E20" s="11">
        <v>98846159006</v>
      </c>
      <c r="F20" s="11"/>
      <c r="G20" s="11">
        <v>89730346564</v>
      </c>
      <c r="H20" s="11"/>
      <c r="I20" s="11">
        <f t="shared" si="0"/>
        <v>9115812442</v>
      </c>
      <c r="J20" s="11"/>
      <c r="K20" s="11">
        <v>11048646</v>
      </c>
      <c r="L20" s="11"/>
      <c r="M20" s="11">
        <v>98846159006</v>
      </c>
      <c r="N20" s="11"/>
      <c r="O20" s="11">
        <v>104059622544</v>
      </c>
      <c r="Q20" s="11">
        <f t="shared" si="1"/>
        <v>-5213463538</v>
      </c>
    </row>
    <row r="21" spans="1:17" ht="27" x14ac:dyDescent="0.6">
      <c r="A21" s="7" t="s">
        <v>86</v>
      </c>
      <c r="C21" s="11">
        <v>82770636</v>
      </c>
      <c r="D21" s="11"/>
      <c r="E21" s="11">
        <v>450061484415</v>
      </c>
      <c r="F21" s="11"/>
      <c r="G21" s="11">
        <v>424673116246</v>
      </c>
      <c r="H21" s="11"/>
      <c r="I21" s="11">
        <f t="shared" si="0"/>
        <v>25388368169</v>
      </c>
      <c r="J21" s="11"/>
      <c r="K21" s="11">
        <v>82770636</v>
      </c>
      <c r="L21" s="11"/>
      <c r="M21" s="11">
        <v>450061484415</v>
      </c>
      <c r="N21" s="11"/>
      <c r="O21" s="11">
        <v>402048129116</v>
      </c>
      <c r="Q21" s="11">
        <f t="shared" si="1"/>
        <v>48013355299</v>
      </c>
    </row>
    <row r="22" spans="1:17" ht="27" x14ac:dyDescent="0.6">
      <c r="A22" s="7" t="s">
        <v>22</v>
      </c>
      <c r="C22" s="11">
        <v>12750823</v>
      </c>
      <c r="D22" s="11"/>
      <c r="E22" s="11">
        <v>223079218615</v>
      </c>
      <c r="F22" s="11"/>
      <c r="G22" s="11">
        <v>207742522335</v>
      </c>
      <c r="H22" s="11"/>
      <c r="I22" s="11">
        <f t="shared" si="0"/>
        <v>15336696280</v>
      </c>
      <c r="J22" s="11"/>
      <c r="K22" s="11">
        <v>12750823</v>
      </c>
      <c r="L22" s="11"/>
      <c r="M22" s="11">
        <v>223079218615</v>
      </c>
      <c r="N22" s="11"/>
      <c r="O22" s="11">
        <v>130805541829</v>
      </c>
      <c r="Q22" s="11">
        <f t="shared" si="1"/>
        <v>92273676786</v>
      </c>
    </row>
    <row r="23" spans="1:17" ht="27" x14ac:dyDescent="0.6">
      <c r="A23" s="7" t="s">
        <v>77</v>
      </c>
      <c r="C23" s="11">
        <v>21100000</v>
      </c>
      <c r="D23" s="11"/>
      <c r="E23" s="11">
        <v>169054107300</v>
      </c>
      <c r="F23" s="11"/>
      <c r="G23" s="11">
        <v>153742755150</v>
      </c>
      <c r="H23" s="11"/>
      <c r="I23" s="11">
        <f t="shared" si="0"/>
        <v>15311352150</v>
      </c>
      <c r="J23" s="11"/>
      <c r="K23" s="11">
        <v>21100000</v>
      </c>
      <c r="L23" s="11"/>
      <c r="M23" s="11">
        <v>169054107300</v>
      </c>
      <c r="N23" s="11"/>
      <c r="O23" s="11">
        <v>168005384550</v>
      </c>
      <c r="Q23" s="11">
        <f t="shared" si="1"/>
        <v>1048722750</v>
      </c>
    </row>
    <row r="24" spans="1:17" ht="27" x14ac:dyDescent="0.6">
      <c r="A24" s="7" t="s">
        <v>40</v>
      </c>
      <c r="C24" s="11">
        <v>69359284</v>
      </c>
      <c r="D24" s="11"/>
      <c r="E24" s="11">
        <v>218698603337</v>
      </c>
      <c r="F24" s="11"/>
      <c r="G24" s="11">
        <v>217112831623</v>
      </c>
      <c r="H24" s="11"/>
      <c r="I24" s="11">
        <f t="shared" si="0"/>
        <v>1585771714</v>
      </c>
      <c r="J24" s="11"/>
      <c r="K24" s="11">
        <v>69359284</v>
      </c>
      <c r="L24" s="11"/>
      <c r="M24" s="11">
        <v>218698603337</v>
      </c>
      <c r="N24" s="11"/>
      <c r="O24" s="11">
        <v>289022284444</v>
      </c>
      <c r="Q24" s="11">
        <f t="shared" si="1"/>
        <v>-70323681107</v>
      </c>
    </row>
    <row r="25" spans="1:17" ht="27" x14ac:dyDescent="0.6">
      <c r="A25" s="7" t="s">
        <v>57</v>
      </c>
      <c r="C25" s="11">
        <v>3889191</v>
      </c>
      <c r="D25" s="11"/>
      <c r="E25" s="11">
        <v>63944472186</v>
      </c>
      <c r="F25" s="11"/>
      <c r="G25" s="11">
        <v>63016620110</v>
      </c>
      <c r="H25" s="11"/>
      <c r="I25" s="11">
        <f t="shared" si="0"/>
        <v>927852076</v>
      </c>
      <c r="J25" s="11"/>
      <c r="K25" s="11">
        <v>3889191</v>
      </c>
      <c r="L25" s="11"/>
      <c r="M25" s="11">
        <v>63944472186</v>
      </c>
      <c r="N25" s="11"/>
      <c r="O25" s="11">
        <v>31392328546</v>
      </c>
      <c r="Q25" s="11">
        <f t="shared" si="1"/>
        <v>32552143640</v>
      </c>
    </row>
    <row r="26" spans="1:17" ht="27" x14ac:dyDescent="0.6">
      <c r="A26" s="7" t="s">
        <v>82</v>
      </c>
      <c r="C26" s="11">
        <v>34680966</v>
      </c>
      <c r="D26" s="11"/>
      <c r="E26" s="11">
        <v>593652857424</v>
      </c>
      <c r="F26" s="11"/>
      <c r="G26" s="11">
        <v>588136919144</v>
      </c>
      <c r="H26" s="11"/>
      <c r="I26" s="11">
        <f t="shared" si="0"/>
        <v>5515938280</v>
      </c>
      <c r="J26" s="11"/>
      <c r="K26" s="11">
        <v>34680966</v>
      </c>
      <c r="L26" s="11"/>
      <c r="M26" s="11">
        <v>593652857424</v>
      </c>
      <c r="N26" s="11"/>
      <c r="O26" s="11">
        <v>732151051140</v>
      </c>
      <c r="Q26" s="11">
        <f t="shared" si="1"/>
        <v>-138498193716</v>
      </c>
    </row>
    <row r="27" spans="1:17" ht="27" x14ac:dyDescent="0.6">
      <c r="A27" s="7" t="s">
        <v>31</v>
      </c>
      <c r="C27" s="11">
        <v>65602103</v>
      </c>
      <c r="D27" s="11"/>
      <c r="E27" s="11">
        <v>316929204567</v>
      </c>
      <c r="F27" s="11"/>
      <c r="G27" s="11">
        <v>334431436988</v>
      </c>
      <c r="H27" s="11"/>
      <c r="I27" s="11">
        <f t="shared" si="0"/>
        <v>-17502232421</v>
      </c>
      <c r="J27" s="11"/>
      <c r="K27" s="11">
        <v>65602103</v>
      </c>
      <c r="L27" s="11"/>
      <c r="M27" s="11">
        <v>316929204567</v>
      </c>
      <c r="N27" s="11"/>
      <c r="O27" s="11">
        <v>472168977293</v>
      </c>
      <c r="Q27" s="11">
        <f t="shared" si="1"/>
        <v>-155239772726</v>
      </c>
    </row>
    <row r="28" spans="1:17" ht="27" x14ac:dyDescent="0.6">
      <c r="A28" s="7" t="s">
        <v>42</v>
      </c>
      <c r="C28" s="11">
        <v>138540346</v>
      </c>
      <c r="D28" s="11"/>
      <c r="E28" s="11">
        <v>950240613494</v>
      </c>
      <c r="F28" s="11"/>
      <c r="G28" s="11">
        <v>783604216055</v>
      </c>
      <c r="H28" s="11"/>
      <c r="I28" s="11">
        <f t="shared" si="0"/>
        <v>166636397439</v>
      </c>
      <c r="J28" s="11"/>
      <c r="K28" s="11">
        <v>138540346</v>
      </c>
      <c r="L28" s="11"/>
      <c r="M28" s="11">
        <v>950240613494</v>
      </c>
      <c r="N28" s="11"/>
      <c r="O28" s="11">
        <v>914697007510</v>
      </c>
      <c r="Q28" s="11">
        <f t="shared" si="1"/>
        <v>35543605984</v>
      </c>
    </row>
    <row r="29" spans="1:17" ht="27" x14ac:dyDescent="0.6">
      <c r="A29" s="7" t="s">
        <v>29</v>
      </c>
      <c r="C29" s="11">
        <v>89289452</v>
      </c>
      <c r="D29" s="11"/>
      <c r="E29" s="11">
        <v>278434409909</v>
      </c>
      <c r="F29" s="11"/>
      <c r="G29" s="11">
        <v>330890494147</v>
      </c>
      <c r="H29" s="11"/>
      <c r="I29" s="11">
        <f t="shared" si="0"/>
        <v>-52456084238</v>
      </c>
      <c r="J29" s="11"/>
      <c r="K29" s="11">
        <v>89289452</v>
      </c>
      <c r="L29" s="11"/>
      <c r="M29" s="11">
        <v>278434409909</v>
      </c>
      <c r="N29" s="11"/>
      <c r="O29" s="11">
        <v>356246021971</v>
      </c>
      <c r="Q29" s="11">
        <f t="shared" si="1"/>
        <v>-77811612062</v>
      </c>
    </row>
    <row r="30" spans="1:17" ht="27" x14ac:dyDescent="0.6">
      <c r="A30" s="7" t="s">
        <v>53</v>
      </c>
      <c r="C30" s="11">
        <v>12336728</v>
      </c>
      <c r="D30" s="11"/>
      <c r="E30" s="11">
        <v>185421465962</v>
      </c>
      <c r="F30" s="11"/>
      <c r="G30" s="11">
        <v>185666732451</v>
      </c>
      <c r="H30" s="11"/>
      <c r="I30" s="11">
        <f t="shared" si="0"/>
        <v>-245266489</v>
      </c>
      <c r="J30" s="11"/>
      <c r="K30" s="11">
        <v>12336728</v>
      </c>
      <c r="L30" s="11"/>
      <c r="M30" s="11">
        <v>185421465962</v>
      </c>
      <c r="N30" s="11"/>
      <c r="O30" s="11">
        <v>117543963970</v>
      </c>
      <c r="Q30" s="11">
        <f t="shared" si="1"/>
        <v>67877501992</v>
      </c>
    </row>
    <row r="31" spans="1:17" ht="27" x14ac:dyDescent="0.6">
      <c r="A31" s="7" t="s">
        <v>37</v>
      </c>
      <c r="C31" s="11">
        <v>8288198</v>
      </c>
      <c r="D31" s="11"/>
      <c r="E31" s="11">
        <v>150277229967</v>
      </c>
      <c r="F31" s="11"/>
      <c r="G31" s="11">
        <v>144098067551</v>
      </c>
      <c r="H31" s="11"/>
      <c r="I31" s="11">
        <f t="shared" si="0"/>
        <v>6179162416</v>
      </c>
      <c r="J31" s="11"/>
      <c r="K31" s="11">
        <v>8288198</v>
      </c>
      <c r="L31" s="11"/>
      <c r="M31" s="11">
        <v>150277229967</v>
      </c>
      <c r="N31" s="11"/>
      <c r="O31" s="11">
        <v>96230156031</v>
      </c>
      <c r="Q31" s="11">
        <f t="shared" si="1"/>
        <v>54047073936</v>
      </c>
    </row>
    <row r="32" spans="1:17" ht="27" x14ac:dyDescent="0.6">
      <c r="A32" s="7" t="s">
        <v>19</v>
      </c>
      <c r="C32" s="11">
        <v>94070092</v>
      </c>
      <c r="D32" s="11"/>
      <c r="E32" s="11">
        <v>346829980699</v>
      </c>
      <c r="F32" s="11"/>
      <c r="G32" s="11">
        <v>345614345824</v>
      </c>
      <c r="H32" s="11"/>
      <c r="I32" s="11">
        <f t="shared" si="0"/>
        <v>1215634875</v>
      </c>
      <c r="J32" s="11"/>
      <c r="K32" s="11">
        <v>94070092</v>
      </c>
      <c r="L32" s="11"/>
      <c r="M32" s="11">
        <v>346829980699</v>
      </c>
      <c r="N32" s="11"/>
      <c r="O32" s="11">
        <v>407275196752</v>
      </c>
      <c r="Q32" s="11">
        <f t="shared" si="1"/>
        <v>-60445216053</v>
      </c>
    </row>
    <row r="33" spans="1:17" ht="27" x14ac:dyDescent="0.6">
      <c r="A33" s="7" t="s">
        <v>88</v>
      </c>
      <c r="C33" s="11">
        <v>42014294</v>
      </c>
      <c r="D33" s="11"/>
      <c r="E33" s="11">
        <v>135024010837</v>
      </c>
      <c r="F33" s="11"/>
      <c r="G33" s="11">
        <v>150267983604</v>
      </c>
      <c r="H33" s="11"/>
      <c r="I33" s="11">
        <f t="shared" si="0"/>
        <v>-15243972767</v>
      </c>
      <c r="J33" s="11"/>
      <c r="K33" s="11">
        <v>42014294</v>
      </c>
      <c r="L33" s="11"/>
      <c r="M33" s="11">
        <v>135024010837</v>
      </c>
      <c r="N33" s="11"/>
      <c r="O33" s="11">
        <v>149160659649</v>
      </c>
      <c r="Q33" s="11">
        <f t="shared" si="1"/>
        <v>-14136648812</v>
      </c>
    </row>
    <row r="34" spans="1:17" ht="27" x14ac:dyDescent="0.6">
      <c r="A34" s="7" t="s">
        <v>76</v>
      </c>
      <c r="C34" s="11">
        <v>33540436</v>
      </c>
      <c r="D34" s="11"/>
      <c r="E34" s="11">
        <v>1870422829765</v>
      </c>
      <c r="F34" s="11"/>
      <c r="G34" s="11">
        <v>1669710789922</v>
      </c>
      <c r="H34" s="11"/>
      <c r="I34" s="11">
        <f t="shared" si="0"/>
        <v>200712039843</v>
      </c>
      <c r="J34" s="11"/>
      <c r="K34" s="11">
        <v>33540436</v>
      </c>
      <c r="L34" s="11"/>
      <c r="M34" s="11">
        <v>1870422829765</v>
      </c>
      <c r="N34" s="11"/>
      <c r="O34" s="11">
        <v>1357418706114</v>
      </c>
      <c r="Q34" s="11">
        <f t="shared" si="1"/>
        <v>513004123651</v>
      </c>
    </row>
    <row r="35" spans="1:17" ht="27" x14ac:dyDescent="0.6">
      <c r="A35" s="7" t="s">
        <v>52</v>
      </c>
      <c r="C35" s="11">
        <v>57387637</v>
      </c>
      <c r="D35" s="11"/>
      <c r="E35" s="11">
        <v>468919604201</v>
      </c>
      <c r="F35" s="11"/>
      <c r="G35" s="11">
        <v>452376211839</v>
      </c>
      <c r="H35" s="11"/>
      <c r="I35" s="11">
        <f t="shared" si="0"/>
        <v>16543392362</v>
      </c>
      <c r="J35" s="11"/>
      <c r="K35" s="11">
        <v>57387637</v>
      </c>
      <c r="L35" s="11"/>
      <c r="M35" s="11">
        <v>468919604201</v>
      </c>
      <c r="N35" s="11"/>
      <c r="O35" s="11">
        <v>312613069467</v>
      </c>
      <c r="Q35" s="11">
        <f t="shared" si="1"/>
        <v>156306534734</v>
      </c>
    </row>
    <row r="36" spans="1:17" ht="27" x14ac:dyDescent="0.6">
      <c r="A36" s="7" t="s">
        <v>62</v>
      </c>
      <c r="C36" s="11">
        <v>210363761</v>
      </c>
      <c r="D36" s="11"/>
      <c r="E36" s="11">
        <v>848786000188</v>
      </c>
      <c r="F36" s="11"/>
      <c r="G36" s="11">
        <v>866978752595</v>
      </c>
      <c r="H36" s="11"/>
      <c r="I36" s="11">
        <f t="shared" si="0"/>
        <v>-18192752407</v>
      </c>
      <c r="J36" s="11"/>
      <c r="K36" s="11">
        <v>210363761</v>
      </c>
      <c r="L36" s="11"/>
      <c r="M36" s="11">
        <v>848786000188</v>
      </c>
      <c r="N36" s="11"/>
      <c r="O36" s="11">
        <v>1057591403854</v>
      </c>
      <c r="Q36" s="11">
        <f t="shared" si="1"/>
        <v>-208805403666</v>
      </c>
    </row>
    <row r="37" spans="1:17" ht="27" x14ac:dyDescent="0.6">
      <c r="A37" s="7" t="s">
        <v>67</v>
      </c>
      <c r="C37" s="11">
        <v>10321896</v>
      </c>
      <c r="D37" s="11"/>
      <c r="E37" s="11">
        <v>212391950879</v>
      </c>
      <c r="F37" s="11"/>
      <c r="G37" s="11">
        <v>236298692104</v>
      </c>
      <c r="H37" s="11"/>
      <c r="I37" s="11">
        <f t="shared" si="0"/>
        <v>-23906741225</v>
      </c>
      <c r="J37" s="11"/>
      <c r="K37" s="11">
        <v>10321896</v>
      </c>
      <c r="L37" s="11"/>
      <c r="M37" s="11">
        <v>212391950879</v>
      </c>
      <c r="N37" s="11"/>
      <c r="O37" s="11">
        <v>318469933553</v>
      </c>
      <c r="Q37" s="11">
        <f t="shared" si="1"/>
        <v>-106077982674</v>
      </c>
    </row>
    <row r="38" spans="1:17" ht="27" x14ac:dyDescent="0.6">
      <c r="A38" s="7" t="s">
        <v>38</v>
      </c>
      <c r="C38" s="11">
        <v>35180424</v>
      </c>
      <c r="D38" s="11"/>
      <c r="E38" s="11">
        <v>150620529755</v>
      </c>
      <c r="F38" s="11"/>
      <c r="G38" s="11">
        <v>166812149276</v>
      </c>
      <c r="H38" s="11"/>
      <c r="I38" s="11">
        <f t="shared" si="0"/>
        <v>-16191619521</v>
      </c>
      <c r="J38" s="11"/>
      <c r="K38" s="11">
        <v>35180424</v>
      </c>
      <c r="L38" s="11"/>
      <c r="M38" s="11">
        <v>150620529755</v>
      </c>
      <c r="N38" s="11"/>
      <c r="O38" s="11">
        <v>166476945767</v>
      </c>
      <c r="Q38" s="11">
        <f t="shared" si="1"/>
        <v>-15856416012</v>
      </c>
    </row>
    <row r="39" spans="1:17" ht="27" x14ac:dyDescent="0.6">
      <c r="A39" s="7" t="s">
        <v>55</v>
      </c>
      <c r="C39" s="11">
        <v>3468479</v>
      </c>
      <c r="D39" s="11"/>
      <c r="E39" s="11">
        <v>151670549782</v>
      </c>
      <c r="F39" s="11"/>
      <c r="G39" s="11">
        <v>142637204921</v>
      </c>
      <c r="H39" s="11"/>
      <c r="I39" s="11">
        <f t="shared" si="0"/>
        <v>9033344861</v>
      </c>
      <c r="J39" s="11"/>
      <c r="K39" s="11">
        <v>3468479</v>
      </c>
      <c r="L39" s="11"/>
      <c r="M39" s="11">
        <v>151670549782</v>
      </c>
      <c r="N39" s="11"/>
      <c r="O39" s="11">
        <v>117982002931</v>
      </c>
      <c r="Q39" s="11">
        <f t="shared" si="1"/>
        <v>33688546851</v>
      </c>
    </row>
    <row r="40" spans="1:17" ht="27" x14ac:dyDescent="0.6">
      <c r="A40" s="7" t="s">
        <v>20</v>
      </c>
      <c r="C40" s="11">
        <v>297003767</v>
      </c>
      <c r="D40" s="11"/>
      <c r="E40" s="11">
        <v>1026242402782</v>
      </c>
      <c r="F40" s="11"/>
      <c r="G40" s="11">
        <v>917004862785</v>
      </c>
      <c r="H40" s="11"/>
      <c r="I40" s="11">
        <f t="shared" si="0"/>
        <v>109237539997</v>
      </c>
      <c r="J40" s="11"/>
      <c r="K40" s="11">
        <v>297003767</v>
      </c>
      <c r="L40" s="11"/>
      <c r="M40" s="11">
        <v>1026242402782</v>
      </c>
      <c r="N40" s="11"/>
      <c r="O40" s="11">
        <v>753103065193</v>
      </c>
      <c r="Q40" s="11">
        <f t="shared" si="1"/>
        <v>273139337589</v>
      </c>
    </row>
    <row r="41" spans="1:17" ht="27" x14ac:dyDescent="0.6">
      <c r="A41" s="7" t="s">
        <v>28</v>
      </c>
      <c r="C41" s="11">
        <v>125000000</v>
      </c>
      <c r="D41" s="11"/>
      <c r="E41" s="11">
        <v>713230875000</v>
      </c>
      <c r="F41" s="11"/>
      <c r="G41" s="11">
        <v>730626750000</v>
      </c>
      <c r="H41" s="11"/>
      <c r="I41" s="11">
        <f t="shared" si="0"/>
        <v>-17395875000</v>
      </c>
      <c r="J41" s="11"/>
      <c r="K41" s="11">
        <v>125000000</v>
      </c>
      <c r="L41" s="11"/>
      <c r="M41" s="11">
        <v>713230875000</v>
      </c>
      <c r="N41" s="11"/>
      <c r="O41" s="11">
        <v>666054773690</v>
      </c>
      <c r="Q41" s="11">
        <f t="shared" si="1"/>
        <v>47176101310</v>
      </c>
    </row>
    <row r="42" spans="1:17" ht="27" x14ac:dyDescent="0.6">
      <c r="A42" s="7" t="s">
        <v>69</v>
      </c>
      <c r="C42" s="11">
        <v>102806374</v>
      </c>
      <c r="D42" s="11"/>
      <c r="E42" s="11">
        <v>77054785760</v>
      </c>
      <c r="F42" s="11"/>
      <c r="G42" s="11">
        <v>83186466324</v>
      </c>
      <c r="H42" s="11"/>
      <c r="I42" s="11">
        <f t="shared" si="0"/>
        <v>-6131680564</v>
      </c>
      <c r="J42" s="11"/>
      <c r="K42" s="11">
        <v>102806374</v>
      </c>
      <c r="L42" s="11"/>
      <c r="M42" s="11">
        <v>77054785760</v>
      </c>
      <c r="N42" s="11"/>
      <c r="O42" s="11">
        <v>116297541277</v>
      </c>
      <c r="Q42" s="11">
        <f t="shared" si="1"/>
        <v>-39242755517</v>
      </c>
    </row>
    <row r="43" spans="1:17" ht="27" x14ac:dyDescent="0.6">
      <c r="A43" s="7" t="s">
        <v>49</v>
      </c>
      <c r="C43" s="11">
        <v>110984222</v>
      </c>
      <c r="D43" s="11"/>
      <c r="E43" s="11">
        <v>936649621313</v>
      </c>
      <c r="F43" s="11"/>
      <c r="G43" s="11">
        <v>863835869833</v>
      </c>
      <c r="H43" s="11"/>
      <c r="I43" s="11">
        <f t="shared" si="0"/>
        <v>72813751480</v>
      </c>
      <c r="J43" s="11"/>
      <c r="K43" s="11">
        <v>110984222</v>
      </c>
      <c r="L43" s="11"/>
      <c r="M43" s="11">
        <v>936649621313</v>
      </c>
      <c r="N43" s="11"/>
      <c r="O43" s="11">
        <v>739169901454</v>
      </c>
      <c r="Q43" s="11">
        <f t="shared" si="1"/>
        <v>197479719859</v>
      </c>
    </row>
    <row r="44" spans="1:17" ht="27" x14ac:dyDescent="0.6">
      <c r="A44" s="7" t="s">
        <v>65</v>
      </c>
      <c r="C44" s="11">
        <v>112733</v>
      </c>
      <c r="D44" s="11"/>
      <c r="E44" s="11">
        <v>1407804833934</v>
      </c>
      <c r="F44" s="11"/>
      <c r="G44" s="11">
        <v>1141493774120</v>
      </c>
      <c r="H44" s="11"/>
      <c r="I44" s="11">
        <f t="shared" si="0"/>
        <v>266311059814</v>
      </c>
      <c r="J44" s="11"/>
      <c r="K44" s="11">
        <v>112733</v>
      </c>
      <c r="L44" s="11"/>
      <c r="M44" s="11">
        <v>1407804833934</v>
      </c>
      <c r="N44" s="11"/>
      <c r="O44" s="11">
        <v>798263448799</v>
      </c>
      <c r="Q44" s="11">
        <f t="shared" si="1"/>
        <v>609541385135</v>
      </c>
    </row>
    <row r="45" spans="1:17" ht="27" x14ac:dyDescent="0.6">
      <c r="A45" s="7" t="s">
        <v>84</v>
      </c>
      <c r="C45" s="11">
        <v>4273771</v>
      </c>
      <c r="D45" s="11"/>
      <c r="E45" s="11">
        <v>394670977610</v>
      </c>
      <c r="F45" s="11"/>
      <c r="G45" s="11">
        <v>339230113694</v>
      </c>
      <c r="H45" s="11"/>
      <c r="I45" s="11">
        <f t="shared" si="0"/>
        <v>55440863916</v>
      </c>
      <c r="J45" s="11"/>
      <c r="K45" s="11">
        <v>4273771</v>
      </c>
      <c r="L45" s="11"/>
      <c r="M45" s="11">
        <v>394670977610</v>
      </c>
      <c r="N45" s="11"/>
      <c r="O45" s="11">
        <v>306645939419</v>
      </c>
      <c r="Q45" s="11">
        <f t="shared" si="1"/>
        <v>88025038191</v>
      </c>
    </row>
    <row r="46" spans="1:17" ht="27" x14ac:dyDescent="0.6">
      <c r="A46" s="7" t="s">
        <v>44</v>
      </c>
      <c r="C46" s="11">
        <v>2218435</v>
      </c>
      <c r="D46" s="11"/>
      <c r="E46" s="11">
        <v>59761876948</v>
      </c>
      <c r="F46" s="11"/>
      <c r="G46" s="11">
        <v>58747468705</v>
      </c>
      <c r="H46" s="11"/>
      <c r="I46" s="11">
        <f t="shared" si="0"/>
        <v>1014408243</v>
      </c>
      <c r="J46" s="11"/>
      <c r="K46" s="11">
        <v>2218435</v>
      </c>
      <c r="L46" s="11"/>
      <c r="M46" s="11">
        <v>59761876948</v>
      </c>
      <c r="N46" s="11"/>
      <c r="O46" s="11">
        <v>51051197467</v>
      </c>
      <c r="Q46" s="11">
        <f t="shared" si="1"/>
        <v>8710679481</v>
      </c>
    </row>
    <row r="47" spans="1:17" ht="27" x14ac:dyDescent="0.6">
      <c r="A47" s="7" t="s">
        <v>58</v>
      </c>
      <c r="C47" s="11">
        <v>18187066</v>
      </c>
      <c r="D47" s="11"/>
      <c r="E47" s="11">
        <v>712126017988</v>
      </c>
      <c r="F47" s="11"/>
      <c r="G47" s="11">
        <v>719719136230</v>
      </c>
      <c r="H47" s="11"/>
      <c r="I47" s="11">
        <f t="shared" si="0"/>
        <v>-7593118242</v>
      </c>
      <c r="J47" s="11"/>
      <c r="K47" s="11">
        <v>18187066</v>
      </c>
      <c r="L47" s="11"/>
      <c r="M47" s="11">
        <v>712126017988</v>
      </c>
      <c r="N47" s="11"/>
      <c r="O47" s="11">
        <v>558433352210</v>
      </c>
      <c r="Q47" s="11">
        <f t="shared" si="1"/>
        <v>153692665778</v>
      </c>
    </row>
    <row r="48" spans="1:17" ht="27" x14ac:dyDescent="0.6">
      <c r="A48" s="7" t="s">
        <v>87</v>
      </c>
      <c r="C48" s="11">
        <v>284616494</v>
      </c>
      <c r="D48" s="11"/>
      <c r="E48" s="11">
        <v>391282544765</v>
      </c>
      <c r="F48" s="11"/>
      <c r="G48" s="11">
        <v>361009780998</v>
      </c>
      <c r="H48" s="11"/>
      <c r="I48" s="11">
        <f t="shared" si="0"/>
        <v>30272763767</v>
      </c>
      <c r="J48" s="11"/>
      <c r="K48" s="11">
        <v>284616494</v>
      </c>
      <c r="L48" s="11"/>
      <c r="M48" s="11">
        <v>391282544765</v>
      </c>
      <c r="N48" s="11"/>
      <c r="O48" s="11">
        <v>279131684770</v>
      </c>
      <c r="Q48" s="11">
        <f t="shared" si="1"/>
        <v>112150859995</v>
      </c>
    </row>
    <row r="49" spans="1:17" ht="27" x14ac:dyDescent="0.6">
      <c r="A49" s="7" t="s">
        <v>23</v>
      </c>
      <c r="C49" s="11">
        <v>5582269</v>
      </c>
      <c r="D49" s="11"/>
      <c r="E49" s="11">
        <v>127628253487</v>
      </c>
      <c r="F49" s="11"/>
      <c r="G49" s="11">
        <v>132344949811</v>
      </c>
      <c r="H49" s="11"/>
      <c r="I49" s="11">
        <f t="shared" si="0"/>
        <v>-4716696324</v>
      </c>
      <c r="J49" s="11"/>
      <c r="K49" s="11">
        <v>5582269</v>
      </c>
      <c r="L49" s="11"/>
      <c r="M49" s="11">
        <v>127628253487</v>
      </c>
      <c r="N49" s="11"/>
      <c r="O49" s="11">
        <v>131701937926</v>
      </c>
      <c r="Q49" s="11">
        <f t="shared" si="1"/>
        <v>-4073684439</v>
      </c>
    </row>
    <row r="50" spans="1:17" ht="27" x14ac:dyDescent="0.6">
      <c r="A50" s="7" t="s">
        <v>91</v>
      </c>
      <c r="C50" s="11">
        <v>64046860</v>
      </c>
      <c r="D50" s="11"/>
      <c r="E50" s="11">
        <v>237346032250</v>
      </c>
      <c r="F50" s="11"/>
      <c r="G50" s="11">
        <v>208569099155</v>
      </c>
      <c r="H50" s="11"/>
      <c r="I50" s="11">
        <f t="shared" si="0"/>
        <v>28776933095</v>
      </c>
      <c r="J50" s="11"/>
      <c r="K50" s="11">
        <v>64046860</v>
      </c>
      <c r="L50" s="11"/>
      <c r="M50" s="11">
        <v>237346032250</v>
      </c>
      <c r="N50" s="11"/>
      <c r="O50" s="11">
        <v>267103845343</v>
      </c>
      <c r="Q50" s="11">
        <f t="shared" si="1"/>
        <v>-29757813093</v>
      </c>
    </row>
    <row r="51" spans="1:17" ht="27" x14ac:dyDescent="0.6">
      <c r="A51" s="7" t="s">
        <v>56</v>
      </c>
      <c r="C51" s="11">
        <v>7514971</v>
      </c>
      <c r="D51" s="11"/>
      <c r="E51" s="11">
        <v>886570091568</v>
      </c>
      <c r="F51" s="11"/>
      <c r="G51" s="11">
        <v>795806469959</v>
      </c>
      <c r="H51" s="11"/>
      <c r="I51" s="11">
        <f t="shared" si="0"/>
        <v>90763621609</v>
      </c>
      <c r="J51" s="11"/>
      <c r="K51" s="11">
        <v>7514971</v>
      </c>
      <c r="L51" s="11"/>
      <c r="M51" s="11">
        <v>886570091568</v>
      </c>
      <c r="N51" s="11"/>
      <c r="O51" s="11">
        <v>411760561570</v>
      </c>
      <c r="Q51" s="11">
        <f t="shared" si="1"/>
        <v>474809529998</v>
      </c>
    </row>
    <row r="52" spans="1:17" ht="27" x14ac:dyDescent="0.6">
      <c r="A52" s="7" t="s">
        <v>73</v>
      </c>
      <c r="C52" s="11">
        <v>219937819</v>
      </c>
      <c r="D52" s="11"/>
      <c r="E52" s="11">
        <v>247050983543</v>
      </c>
      <c r="F52" s="11"/>
      <c r="G52" s="11">
        <v>252516713268</v>
      </c>
      <c r="H52" s="11"/>
      <c r="I52" s="11">
        <f t="shared" si="0"/>
        <v>-5465729725</v>
      </c>
      <c r="J52" s="11"/>
      <c r="K52" s="11">
        <v>219937819</v>
      </c>
      <c r="L52" s="11"/>
      <c r="M52" s="11">
        <v>247050983543</v>
      </c>
      <c r="N52" s="11"/>
      <c r="O52" s="11">
        <v>398610091120</v>
      </c>
      <c r="Q52" s="11">
        <f t="shared" si="1"/>
        <v>-151559107577</v>
      </c>
    </row>
    <row r="53" spans="1:17" ht="27" x14ac:dyDescent="0.6">
      <c r="A53" s="7" t="s">
        <v>66</v>
      </c>
      <c r="C53" s="11">
        <v>14341118</v>
      </c>
      <c r="D53" s="11"/>
      <c r="E53" s="11">
        <v>185752922173</v>
      </c>
      <c r="F53" s="11"/>
      <c r="G53" s="11">
        <v>159094597962</v>
      </c>
      <c r="H53" s="11"/>
      <c r="I53" s="11">
        <f t="shared" si="0"/>
        <v>26658324211</v>
      </c>
      <c r="J53" s="11"/>
      <c r="K53" s="11">
        <v>14341118</v>
      </c>
      <c r="L53" s="11"/>
      <c r="M53" s="11">
        <v>185752922173</v>
      </c>
      <c r="N53" s="11"/>
      <c r="O53" s="11">
        <v>182614273181</v>
      </c>
      <c r="Q53" s="11">
        <f t="shared" si="1"/>
        <v>3138648992</v>
      </c>
    </row>
    <row r="54" spans="1:17" ht="27" x14ac:dyDescent="0.6">
      <c r="A54" s="7" t="s">
        <v>50</v>
      </c>
      <c r="C54" s="11">
        <v>9500000</v>
      </c>
      <c r="D54" s="11"/>
      <c r="E54" s="11">
        <v>440821413000</v>
      </c>
      <c r="F54" s="11"/>
      <c r="G54" s="11">
        <v>458952885000</v>
      </c>
      <c r="H54" s="11"/>
      <c r="I54" s="11">
        <f t="shared" si="0"/>
        <v>-18131472000</v>
      </c>
      <c r="J54" s="11"/>
      <c r="K54" s="11">
        <v>9500000</v>
      </c>
      <c r="L54" s="11"/>
      <c r="M54" s="11">
        <v>440821413000</v>
      </c>
      <c r="N54" s="11"/>
      <c r="O54" s="11">
        <v>373544437604</v>
      </c>
      <c r="Q54" s="11">
        <f t="shared" si="1"/>
        <v>67276975396</v>
      </c>
    </row>
    <row r="55" spans="1:17" ht="27" x14ac:dyDescent="0.6">
      <c r="A55" s="7" t="s">
        <v>18</v>
      </c>
      <c r="C55" s="11">
        <v>119639</v>
      </c>
      <c r="D55" s="11"/>
      <c r="E55" s="11">
        <v>119997492</v>
      </c>
      <c r="F55" s="11"/>
      <c r="G55" s="11">
        <v>124720586</v>
      </c>
      <c r="H55" s="11"/>
      <c r="I55" s="11">
        <f t="shared" si="0"/>
        <v>-4723094</v>
      </c>
      <c r="J55" s="11"/>
      <c r="K55" s="11">
        <v>119639</v>
      </c>
      <c r="L55" s="11"/>
      <c r="M55" s="11">
        <v>119997492</v>
      </c>
      <c r="N55" s="11"/>
      <c r="O55" s="11">
        <v>114969105</v>
      </c>
      <c r="Q55" s="11">
        <f t="shared" si="1"/>
        <v>5028387</v>
      </c>
    </row>
    <row r="56" spans="1:17" ht="27" x14ac:dyDescent="0.6">
      <c r="A56" s="7" t="s">
        <v>17</v>
      </c>
      <c r="C56" s="11">
        <v>349356315</v>
      </c>
      <c r="D56" s="11"/>
      <c r="E56" s="11">
        <v>781374701082</v>
      </c>
      <c r="F56" s="11"/>
      <c r="G56" s="11">
        <v>805684136227</v>
      </c>
      <c r="H56" s="11"/>
      <c r="I56" s="11">
        <f t="shared" si="0"/>
        <v>-24309435145</v>
      </c>
      <c r="J56" s="11"/>
      <c r="K56" s="11">
        <v>349356315</v>
      </c>
      <c r="L56" s="11"/>
      <c r="M56" s="11">
        <v>781374701082</v>
      </c>
      <c r="N56" s="11"/>
      <c r="O56" s="11">
        <v>624329060980</v>
      </c>
      <c r="Q56" s="11">
        <f t="shared" si="1"/>
        <v>157045640102</v>
      </c>
    </row>
    <row r="57" spans="1:17" ht="27" x14ac:dyDescent="0.6">
      <c r="A57" s="7" t="s">
        <v>15</v>
      </c>
      <c r="C57" s="11">
        <v>1038</v>
      </c>
      <c r="D57" s="11"/>
      <c r="E57" s="11">
        <v>1048140749693</v>
      </c>
      <c r="F57" s="11"/>
      <c r="G57" s="11">
        <v>886380637500</v>
      </c>
      <c r="H57" s="11"/>
      <c r="I57" s="11">
        <f t="shared" si="0"/>
        <v>161760112193</v>
      </c>
      <c r="J57" s="11"/>
      <c r="K57" s="11">
        <v>1038</v>
      </c>
      <c r="L57" s="11"/>
      <c r="M57" s="11">
        <v>1048140749693</v>
      </c>
      <c r="N57" s="11"/>
      <c r="O57" s="11">
        <v>577353595614</v>
      </c>
      <c r="Q57" s="11">
        <f t="shared" si="1"/>
        <v>470787154079</v>
      </c>
    </row>
    <row r="58" spans="1:17" ht="27" x14ac:dyDescent="0.6">
      <c r="A58" s="7" t="s">
        <v>27</v>
      </c>
      <c r="C58" s="11">
        <v>79103012</v>
      </c>
      <c r="D58" s="11"/>
      <c r="E58" s="11">
        <v>138235669680</v>
      </c>
      <c r="F58" s="11"/>
      <c r="G58" s="11">
        <v>177080050125</v>
      </c>
      <c r="H58" s="11"/>
      <c r="I58" s="11">
        <f t="shared" si="0"/>
        <v>-38844380445</v>
      </c>
      <c r="J58" s="11"/>
      <c r="K58" s="11">
        <v>79103012</v>
      </c>
      <c r="L58" s="11"/>
      <c r="M58" s="11">
        <v>138235669680</v>
      </c>
      <c r="N58" s="11"/>
      <c r="O58" s="11">
        <v>150365072052</v>
      </c>
      <c r="Q58" s="11">
        <f t="shared" si="1"/>
        <v>-12129402372</v>
      </c>
    </row>
    <row r="59" spans="1:17" ht="27" x14ac:dyDescent="0.6">
      <c r="A59" s="7" t="s">
        <v>35</v>
      </c>
      <c r="C59" s="11">
        <v>16395148</v>
      </c>
      <c r="D59" s="11"/>
      <c r="E59" s="11">
        <v>36392533809</v>
      </c>
      <c r="F59" s="11"/>
      <c r="G59" s="11">
        <v>42341156666</v>
      </c>
      <c r="H59" s="11"/>
      <c r="I59" s="11">
        <f t="shared" si="0"/>
        <v>-5948622857</v>
      </c>
      <c r="J59" s="11"/>
      <c r="K59" s="11">
        <v>16395148</v>
      </c>
      <c r="L59" s="11"/>
      <c r="M59" s="11">
        <v>36392533809</v>
      </c>
      <c r="N59" s="11"/>
      <c r="O59" s="11">
        <v>43922601492</v>
      </c>
      <c r="Q59" s="11">
        <f t="shared" si="1"/>
        <v>-7530067683</v>
      </c>
    </row>
    <row r="60" spans="1:17" ht="27" x14ac:dyDescent="0.6">
      <c r="A60" s="7" t="s">
        <v>71</v>
      </c>
      <c r="C60" s="11">
        <v>86623566</v>
      </c>
      <c r="D60" s="11"/>
      <c r="E60" s="11">
        <v>251866355663</v>
      </c>
      <c r="F60" s="11"/>
      <c r="G60" s="11">
        <v>265988093211</v>
      </c>
      <c r="H60" s="11"/>
      <c r="I60" s="11">
        <f t="shared" si="0"/>
        <v>-14121737548</v>
      </c>
      <c r="J60" s="11"/>
      <c r="K60" s="11">
        <v>86623566</v>
      </c>
      <c r="L60" s="11"/>
      <c r="M60" s="11">
        <v>251866355663</v>
      </c>
      <c r="N60" s="11"/>
      <c r="O60" s="11">
        <v>462096990751</v>
      </c>
      <c r="Q60" s="11">
        <f t="shared" si="1"/>
        <v>-210230635088</v>
      </c>
    </row>
    <row r="61" spans="1:17" ht="27" x14ac:dyDescent="0.6">
      <c r="A61" s="7" t="s">
        <v>94</v>
      </c>
      <c r="C61" s="11">
        <v>20000000</v>
      </c>
      <c r="D61" s="11"/>
      <c r="E61" s="11">
        <v>113122890000</v>
      </c>
      <c r="F61" s="11"/>
      <c r="G61" s="11">
        <v>120692848800</v>
      </c>
      <c r="H61" s="11"/>
      <c r="I61" s="11">
        <f t="shared" si="0"/>
        <v>-7569958800</v>
      </c>
      <c r="J61" s="11"/>
      <c r="K61" s="11">
        <v>20000000</v>
      </c>
      <c r="L61" s="11"/>
      <c r="M61" s="11">
        <v>113122890000</v>
      </c>
      <c r="N61" s="11"/>
      <c r="O61" s="11">
        <v>120692848800</v>
      </c>
      <c r="Q61" s="11">
        <f t="shared" si="1"/>
        <v>-7569958800</v>
      </c>
    </row>
    <row r="62" spans="1:17" ht="27" x14ac:dyDescent="0.6">
      <c r="A62" s="7" t="s">
        <v>93</v>
      </c>
      <c r="C62" s="11">
        <v>31464377</v>
      </c>
      <c r="D62" s="11"/>
      <c r="E62" s="11">
        <v>199548306044</v>
      </c>
      <c r="F62" s="11"/>
      <c r="G62" s="11">
        <v>187350212101</v>
      </c>
      <c r="H62" s="11"/>
      <c r="I62" s="11">
        <f t="shared" si="0"/>
        <v>12198093943</v>
      </c>
      <c r="J62" s="11"/>
      <c r="K62" s="11">
        <v>31464377</v>
      </c>
      <c r="L62" s="11"/>
      <c r="M62" s="11">
        <v>199548306044</v>
      </c>
      <c r="N62" s="11"/>
      <c r="O62" s="11">
        <v>226182464698</v>
      </c>
      <c r="Q62" s="11">
        <f t="shared" si="1"/>
        <v>-26634158654</v>
      </c>
    </row>
    <row r="63" spans="1:17" ht="27" x14ac:dyDescent="0.6">
      <c r="A63" s="7" t="s">
        <v>60</v>
      </c>
      <c r="C63" s="11">
        <v>336881032</v>
      </c>
      <c r="D63" s="11"/>
      <c r="E63" s="11">
        <v>522742356770</v>
      </c>
      <c r="F63" s="11"/>
      <c r="G63" s="11">
        <v>525756246079</v>
      </c>
      <c r="H63" s="11"/>
      <c r="I63" s="11">
        <f t="shared" si="0"/>
        <v>-3013889309</v>
      </c>
      <c r="J63" s="11"/>
      <c r="K63" s="11">
        <v>336881032</v>
      </c>
      <c r="L63" s="11"/>
      <c r="M63" s="11">
        <v>522742356770</v>
      </c>
      <c r="N63" s="11"/>
      <c r="O63" s="11">
        <v>560499939599</v>
      </c>
      <c r="Q63" s="11">
        <f t="shared" si="1"/>
        <v>-37757582829</v>
      </c>
    </row>
    <row r="64" spans="1:17" ht="27" x14ac:dyDescent="0.6">
      <c r="A64" s="7" t="s">
        <v>75</v>
      </c>
      <c r="C64" s="11">
        <v>573863800</v>
      </c>
      <c r="D64" s="11"/>
      <c r="E64" s="11">
        <v>472332029002</v>
      </c>
      <c r="F64" s="11"/>
      <c r="G64" s="11">
        <v>472902478313</v>
      </c>
      <c r="H64" s="11"/>
      <c r="I64" s="11">
        <f t="shared" si="0"/>
        <v>-570449311</v>
      </c>
      <c r="J64" s="11"/>
      <c r="K64" s="11">
        <v>573863800</v>
      </c>
      <c r="L64" s="11"/>
      <c r="M64" s="11">
        <v>472332029002</v>
      </c>
      <c r="N64" s="11"/>
      <c r="O64" s="11">
        <v>799792550388</v>
      </c>
      <c r="Q64" s="11">
        <f t="shared" si="1"/>
        <v>-327460521386</v>
      </c>
    </row>
    <row r="65" spans="1:17" ht="27" x14ac:dyDescent="0.6">
      <c r="A65" s="7" t="s">
        <v>80</v>
      </c>
      <c r="C65" s="11">
        <v>16505091</v>
      </c>
      <c r="D65" s="11"/>
      <c r="E65" s="11">
        <v>703035052611</v>
      </c>
      <c r="F65" s="11"/>
      <c r="G65" s="11">
        <v>664478871196</v>
      </c>
      <c r="H65" s="11"/>
      <c r="I65" s="11">
        <f t="shared" si="0"/>
        <v>38556181415</v>
      </c>
      <c r="J65" s="11"/>
      <c r="K65" s="11">
        <v>16505091</v>
      </c>
      <c r="L65" s="11"/>
      <c r="M65" s="11">
        <v>703035052611</v>
      </c>
      <c r="N65" s="11"/>
      <c r="O65" s="11">
        <v>726995080139</v>
      </c>
      <c r="Q65" s="11">
        <f t="shared" si="1"/>
        <v>-23960027528</v>
      </c>
    </row>
    <row r="66" spans="1:17" ht="27" x14ac:dyDescent="0.6">
      <c r="A66" s="7" t="s">
        <v>39</v>
      </c>
      <c r="C66" s="11">
        <v>15242667</v>
      </c>
      <c r="D66" s="11"/>
      <c r="E66" s="11">
        <v>417436859768</v>
      </c>
      <c r="F66" s="11"/>
      <c r="G66" s="11">
        <v>447740806031</v>
      </c>
      <c r="H66" s="11"/>
      <c r="I66" s="11">
        <f t="shared" si="0"/>
        <v>-30303946263</v>
      </c>
      <c r="J66" s="11"/>
      <c r="K66" s="11">
        <v>15242667</v>
      </c>
      <c r="L66" s="11"/>
      <c r="M66" s="11">
        <v>417436859768</v>
      </c>
      <c r="N66" s="11"/>
      <c r="O66" s="11">
        <v>468112690211</v>
      </c>
      <c r="Q66" s="11">
        <f t="shared" si="1"/>
        <v>-50675830443</v>
      </c>
    </row>
    <row r="67" spans="1:17" ht="27" x14ac:dyDescent="0.6">
      <c r="A67" s="7" t="s">
        <v>24</v>
      </c>
      <c r="C67" s="11">
        <v>7264633</v>
      </c>
      <c r="D67" s="11"/>
      <c r="E67" s="11">
        <v>1821239206966</v>
      </c>
      <c r="F67" s="11"/>
      <c r="G67" s="11">
        <v>1936926170073</v>
      </c>
      <c r="H67" s="11"/>
      <c r="I67" s="11">
        <f t="shared" si="0"/>
        <v>-115686963107</v>
      </c>
      <c r="J67" s="11"/>
      <c r="K67" s="11">
        <v>7264633</v>
      </c>
      <c r="L67" s="11"/>
      <c r="M67" s="11">
        <v>1821239206966</v>
      </c>
      <c r="N67" s="11"/>
      <c r="O67" s="11">
        <v>1439226700828</v>
      </c>
      <c r="Q67" s="11">
        <f t="shared" si="1"/>
        <v>382012506138</v>
      </c>
    </row>
    <row r="68" spans="1:17" ht="27" x14ac:dyDescent="0.6">
      <c r="A68" s="7" t="s">
        <v>92</v>
      </c>
      <c r="C68" s="11">
        <v>44411857</v>
      </c>
      <c r="D68" s="11"/>
      <c r="E68" s="11">
        <v>149704533474</v>
      </c>
      <c r="F68" s="11"/>
      <c r="G68" s="11">
        <v>135665594623</v>
      </c>
      <c r="H68" s="11"/>
      <c r="I68" s="11">
        <f t="shared" si="0"/>
        <v>14038938851</v>
      </c>
      <c r="J68" s="11"/>
      <c r="K68" s="11">
        <v>44411857</v>
      </c>
      <c r="L68" s="11"/>
      <c r="M68" s="11">
        <v>149704533474</v>
      </c>
      <c r="N68" s="11"/>
      <c r="O68" s="11">
        <v>119956668288</v>
      </c>
      <c r="Q68" s="11">
        <f t="shared" si="1"/>
        <v>29747865186</v>
      </c>
    </row>
    <row r="69" spans="1:17" ht="27" x14ac:dyDescent="0.6">
      <c r="A69" s="7" t="s">
        <v>79</v>
      </c>
      <c r="C69" s="11">
        <v>189268219</v>
      </c>
      <c r="D69" s="11"/>
      <c r="E69" s="11">
        <v>392652506553</v>
      </c>
      <c r="F69" s="11"/>
      <c r="G69" s="11">
        <v>370639884000</v>
      </c>
      <c r="H69" s="11"/>
      <c r="I69" s="11">
        <f t="shared" si="0"/>
        <v>22012622553</v>
      </c>
      <c r="J69" s="11"/>
      <c r="K69" s="11">
        <v>189268219</v>
      </c>
      <c r="L69" s="11"/>
      <c r="M69" s="11">
        <v>392652506553</v>
      </c>
      <c r="N69" s="11"/>
      <c r="O69" s="11">
        <v>465812456332</v>
      </c>
      <c r="Q69" s="11">
        <f t="shared" si="1"/>
        <v>-73159949779</v>
      </c>
    </row>
    <row r="70" spans="1:17" ht="27" x14ac:dyDescent="0.6">
      <c r="A70" s="7" t="s">
        <v>78</v>
      </c>
      <c r="C70" s="11">
        <v>97331298</v>
      </c>
      <c r="D70" s="11"/>
      <c r="E70" s="11">
        <v>913340548773</v>
      </c>
      <c r="F70" s="11"/>
      <c r="G70" s="11">
        <v>868834547456</v>
      </c>
      <c r="H70" s="11"/>
      <c r="I70" s="11">
        <f t="shared" si="0"/>
        <v>44506001317</v>
      </c>
      <c r="J70" s="11"/>
      <c r="K70" s="11">
        <v>97331298</v>
      </c>
      <c r="L70" s="11"/>
      <c r="M70" s="11">
        <v>913340548773</v>
      </c>
      <c r="N70" s="11"/>
      <c r="O70" s="11">
        <v>681135324517</v>
      </c>
      <c r="Q70" s="11">
        <f t="shared" si="1"/>
        <v>232205224256</v>
      </c>
    </row>
    <row r="71" spans="1:17" ht="27" x14ac:dyDescent="0.6">
      <c r="A71" s="7" t="s">
        <v>46</v>
      </c>
      <c r="C71" s="11">
        <v>66475029</v>
      </c>
      <c r="D71" s="11"/>
      <c r="E71" s="11">
        <v>316520817345</v>
      </c>
      <c r="F71" s="11"/>
      <c r="G71" s="11">
        <v>276740956794</v>
      </c>
      <c r="H71" s="11"/>
      <c r="I71" s="11">
        <f t="shared" si="0"/>
        <v>39779860551</v>
      </c>
      <c r="J71" s="11"/>
      <c r="K71" s="11">
        <v>66475029</v>
      </c>
      <c r="L71" s="11"/>
      <c r="M71" s="11">
        <v>316520817345</v>
      </c>
      <c r="N71" s="11"/>
      <c r="O71" s="11">
        <v>233488616774</v>
      </c>
      <c r="Q71" s="11">
        <f t="shared" si="1"/>
        <v>83032200571</v>
      </c>
    </row>
    <row r="72" spans="1:17" ht="27" x14ac:dyDescent="0.6">
      <c r="A72" s="7" t="s">
        <v>83</v>
      </c>
      <c r="C72" s="11">
        <v>37166504</v>
      </c>
      <c r="D72" s="11"/>
      <c r="E72" s="11">
        <v>530904870638</v>
      </c>
      <c r="F72" s="11"/>
      <c r="G72" s="11">
        <v>479181362016</v>
      </c>
      <c r="H72" s="11"/>
      <c r="I72" s="11">
        <f t="shared" si="0"/>
        <v>51723508622</v>
      </c>
      <c r="J72" s="11"/>
      <c r="K72" s="11">
        <v>37166504</v>
      </c>
      <c r="L72" s="11"/>
      <c r="M72" s="11">
        <v>530904870638</v>
      </c>
      <c r="N72" s="11"/>
      <c r="O72" s="11">
        <v>484930529613</v>
      </c>
      <c r="Q72" s="11">
        <f t="shared" si="1"/>
        <v>45974341025</v>
      </c>
    </row>
    <row r="73" spans="1:17" ht="27" x14ac:dyDescent="0.6">
      <c r="A73" s="7" t="s">
        <v>81</v>
      </c>
      <c r="C73" s="11">
        <v>303508065</v>
      </c>
      <c r="D73" s="11"/>
      <c r="E73" s="11">
        <v>499618829973</v>
      </c>
      <c r="F73" s="11"/>
      <c r="G73" s="11">
        <v>500825638741</v>
      </c>
      <c r="H73" s="11"/>
      <c r="I73" s="11">
        <f t="shared" ref="I73:I85" si="2">E73-G73</f>
        <v>-1206808768</v>
      </c>
      <c r="J73" s="11"/>
      <c r="K73" s="11">
        <v>303508065</v>
      </c>
      <c r="L73" s="11"/>
      <c r="M73" s="11">
        <v>499618829973</v>
      </c>
      <c r="N73" s="11"/>
      <c r="O73" s="11">
        <v>655259688102</v>
      </c>
      <c r="Q73" s="11">
        <f t="shared" ref="Q73:Q85" si="3">M73-O73</f>
        <v>-155640858129</v>
      </c>
    </row>
    <row r="74" spans="1:17" ht="27" x14ac:dyDescent="0.6">
      <c r="A74" s="7" t="s">
        <v>90</v>
      </c>
      <c r="C74" s="11">
        <v>11510556</v>
      </c>
      <c r="D74" s="11"/>
      <c r="E74" s="11">
        <v>67622623013</v>
      </c>
      <c r="F74" s="11"/>
      <c r="G74" s="11">
        <v>67965885059</v>
      </c>
      <c r="H74" s="11"/>
      <c r="I74" s="11">
        <f t="shared" si="2"/>
        <v>-343262046</v>
      </c>
      <c r="J74" s="11"/>
      <c r="K74" s="11">
        <v>11510556</v>
      </c>
      <c r="L74" s="11"/>
      <c r="M74" s="11">
        <v>67622623013</v>
      </c>
      <c r="N74" s="11"/>
      <c r="O74" s="11">
        <v>124115214228</v>
      </c>
      <c r="Q74" s="11">
        <f t="shared" si="3"/>
        <v>-56492591215</v>
      </c>
    </row>
    <row r="75" spans="1:17" ht="27" x14ac:dyDescent="0.6">
      <c r="A75" s="7" t="s">
        <v>72</v>
      </c>
      <c r="C75" s="11">
        <v>13015716</v>
      </c>
      <c r="D75" s="11"/>
      <c r="E75" s="11">
        <v>149178281807</v>
      </c>
      <c r="F75" s="11"/>
      <c r="G75" s="11">
        <v>148143220008</v>
      </c>
      <c r="H75" s="11"/>
      <c r="I75" s="11">
        <f t="shared" si="2"/>
        <v>1035061799</v>
      </c>
      <c r="J75" s="11"/>
      <c r="K75" s="11">
        <v>13015716</v>
      </c>
      <c r="L75" s="11"/>
      <c r="M75" s="11">
        <v>149178281807</v>
      </c>
      <c r="N75" s="11"/>
      <c r="O75" s="11">
        <v>133264206662</v>
      </c>
      <c r="Q75" s="11">
        <f t="shared" si="3"/>
        <v>15914075145</v>
      </c>
    </row>
    <row r="76" spans="1:17" ht="27" x14ac:dyDescent="0.6">
      <c r="A76" s="7" t="s">
        <v>26</v>
      </c>
      <c r="C76" s="11">
        <v>4841249</v>
      </c>
      <c r="D76" s="11"/>
      <c r="E76" s="11">
        <v>150870105870</v>
      </c>
      <c r="F76" s="11"/>
      <c r="G76" s="11">
        <v>134363424431</v>
      </c>
      <c r="H76" s="11"/>
      <c r="I76" s="11">
        <f t="shared" si="2"/>
        <v>16506681439</v>
      </c>
      <c r="J76" s="11"/>
      <c r="K76" s="11">
        <v>4841249</v>
      </c>
      <c r="L76" s="11"/>
      <c r="M76" s="11">
        <v>150870105870</v>
      </c>
      <c r="N76" s="11"/>
      <c r="O76" s="11">
        <v>130417220708</v>
      </c>
      <c r="Q76" s="11">
        <f t="shared" si="3"/>
        <v>20452885162</v>
      </c>
    </row>
    <row r="77" spans="1:17" ht="27" x14ac:dyDescent="0.6">
      <c r="A77" s="7" t="s">
        <v>64</v>
      </c>
      <c r="C77" s="11">
        <v>84855799</v>
      </c>
      <c r="D77" s="11"/>
      <c r="E77" s="11">
        <v>36608293636</v>
      </c>
      <c r="F77" s="11"/>
      <c r="G77" s="11">
        <v>36608293636</v>
      </c>
      <c r="H77" s="11"/>
      <c r="I77" s="11">
        <f t="shared" si="2"/>
        <v>0</v>
      </c>
      <c r="J77" s="11"/>
      <c r="K77" s="11">
        <v>84855799</v>
      </c>
      <c r="L77" s="11"/>
      <c r="M77" s="11">
        <v>36608293636</v>
      </c>
      <c r="N77" s="11"/>
      <c r="O77" s="11">
        <v>36608293636</v>
      </c>
      <c r="Q77" s="11">
        <f t="shared" si="3"/>
        <v>0</v>
      </c>
    </row>
    <row r="78" spans="1:17" ht="27" x14ac:dyDescent="0.6">
      <c r="A78" s="7" t="s">
        <v>59</v>
      </c>
      <c r="C78" s="11">
        <v>9167325</v>
      </c>
      <c r="D78" s="11"/>
      <c r="E78" s="11">
        <v>1029744074036</v>
      </c>
      <c r="F78" s="11"/>
      <c r="G78" s="11">
        <v>991470400488</v>
      </c>
      <c r="H78" s="11"/>
      <c r="I78" s="11">
        <f t="shared" si="2"/>
        <v>38273673548</v>
      </c>
      <c r="J78" s="11"/>
      <c r="K78" s="11">
        <v>9167325</v>
      </c>
      <c r="L78" s="11"/>
      <c r="M78" s="11">
        <v>1029744074036</v>
      </c>
      <c r="N78" s="11"/>
      <c r="O78" s="11">
        <v>586212817371</v>
      </c>
      <c r="Q78" s="11">
        <f t="shared" si="3"/>
        <v>443531256665</v>
      </c>
    </row>
    <row r="79" spans="1:17" ht="27" x14ac:dyDescent="0.6">
      <c r="A79" s="7" t="s">
        <v>34</v>
      </c>
      <c r="C79" s="11">
        <v>6732802</v>
      </c>
      <c r="D79" s="11"/>
      <c r="E79" s="11">
        <v>815510591753</v>
      </c>
      <c r="F79" s="11"/>
      <c r="G79" s="11">
        <v>773680955328</v>
      </c>
      <c r="H79" s="11"/>
      <c r="I79" s="11">
        <f t="shared" si="2"/>
        <v>41829636425</v>
      </c>
      <c r="J79" s="11"/>
      <c r="K79" s="11">
        <v>6732802</v>
      </c>
      <c r="L79" s="11"/>
      <c r="M79" s="11">
        <v>815510591753</v>
      </c>
      <c r="N79" s="11"/>
      <c r="O79" s="11">
        <v>667275614587</v>
      </c>
      <c r="Q79" s="11">
        <f t="shared" si="3"/>
        <v>148234977166</v>
      </c>
    </row>
    <row r="80" spans="1:17" ht="27" x14ac:dyDescent="0.6">
      <c r="A80" s="7" t="s">
        <v>41</v>
      </c>
      <c r="C80" s="11">
        <v>63773149</v>
      </c>
      <c r="D80" s="11"/>
      <c r="E80" s="11">
        <v>265873172613</v>
      </c>
      <c r="F80" s="11"/>
      <c r="G80" s="11">
        <v>257758779172</v>
      </c>
      <c r="H80" s="11"/>
      <c r="I80" s="11">
        <f t="shared" si="2"/>
        <v>8114393441</v>
      </c>
      <c r="J80" s="11"/>
      <c r="K80" s="11">
        <v>63773149</v>
      </c>
      <c r="L80" s="11"/>
      <c r="M80" s="11">
        <v>265873172613</v>
      </c>
      <c r="N80" s="11"/>
      <c r="O80" s="11">
        <v>425186762995</v>
      </c>
      <c r="Q80" s="11">
        <f t="shared" si="3"/>
        <v>-159313590382</v>
      </c>
    </row>
    <row r="81" spans="1:17" ht="27" x14ac:dyDescent="0.6">
      <c r="A81" s="7" t="s">
        <v>68</v>
      </c>
      <c r="C81" s="11">
        <v>30647955</v>
      </c>
      <c r="D81" s="11"/>
      <c r="E81" s="11">
        <v>548380794019</v>
      </c>
      <c r="F81" s="11"/>
      <c r="G81" s="11">
        <v>520961754318</v>
      </c>
      <c r="H81" s="11"/>
      <c r="I81" s="11">
        <f t="shared" si="2"/>
        <v>27419039701</v>
      </c>
      <c r="J81" s="11"/>
      <c r="K81" s="11">
        <v>30647955</v>
      </c>
      <c r="L81" s="11"/>
      <c r="M81" s="11">
        <v>548380794019</v>
      </c>
      <c r="N81" s="11"/>
      <c r="O81" s="11">
        <v>648004500621</v>
      </c>
      <c r="Q81" s="11">
        <f t="shared" si="3"/>
        <v>-99623706602</v>
      </c>
    </row>
    <row r="82" spans="1:17" ht="27" x14ac:dyDescent="0.6">
      <c r="A82" s="7" t="s">
        <v>21</v>
      </c>
      <c r="C82" s="11">
        <v>166941974</v>
      </c>
      <c r="D82" s="11"/>
      <c r="E82" s="11">
        <v>1692676426397</v>
      </c>
      <c r="F82" s="11"/>
      <c r="G82" s="11">
        <v>1525068270450</v>
      </c>
      <c r="H82" s="11"/>
      <c r="I82" s="11">
        <f t="shared" si="2"/>
        <v>167608155947</v>
      </c>
      <c r="J82" s="11"/>
      <c r="K82" s="11">
        <v>166941974</v>
      </c>
      <c r="L82" s="11"/>
      <c r="M82" s="11">
        <v>1692676426397</v>
      </c>
      <c r="N82" s="11"/>
      <c r="O82" s="11">
        <v>1609384058416</v>
      </c>
      <c r="Q82" s="11">
        <f t="shared" si="3"/>
        <v>83292367981</v>
      </c>
    </row>
    <row r="83" spans="1:17" ht="27" x14ac:dyDescent="0.6">
      <c r="A83" s="7" t="s">
        <v>54</v>
      </c>
      <c r="C83" s="11">
        <v>9029253</v>
      </c>
      <c r="D83" s="11"/>
      <c r="E83" s="11">
        <v>345468109079</v>
      </c>
      <c r="F83" s="11"/>
      <c r="G83" s="11">
        <v>347801746605</v>
      </c>
      <c r="H83" s="11"/>
      <c r="I83" s="11">
        <f t="shared" si="2"/>
        <v>-2333637526</v>
      </c>
      <c r="J83" s="11"/>
      <c r="K83" s="11">
        <v>9029253</v>
      </c>
      <c r="L83" s="11"/>
      <c r="M83" s="11">
        <v>345468109079</v>
      </c>
      <c r="N83" s="11"/>
      <c r="O83" s="11">
        <v>233836363341</v>
      </c>
      <c r="Q83" s="11">
        <f t="shared" si="3"/>
        <v>111631745738</v>
      </c>
    </row>
    <row r="84" spans="1:17" ht="27" x14ac:dyDescent="0.6">
      <c r="A84" s="7" t="s">
        <v>45</v>
      </c>
      <c r="C84" s="11">
        <v>44511462</v>
      </c>
      <c r="D84" s="11"/>
      <c r="E84" s="11">
        <v>977850275504</v>
      </c>
      <c r="F84" s="11"/>
      <c r="G84" s="11">
        <v>1110147665719</v>
      </c>
      <c r="H84" s="11"/>
      <c r="I84" s="11">
        <f t="shared" si="2"/>
        <v>-132297390215</v>
      </c>
      <c r="J84" s="11"/>
      <c r="K84" s="11">
        <v>44511462</v>
      </c>
      <c r="L84" s="11"/>
      <c r="M84" s="11">
        <v>977850275504</v>
      </c>
      <c r="N84" s="11"/>
      <c r="O84" s="11">
        <v>982303637683</v>
      </c>
      <c r="Q84" s="11">
        <f t="shared" si="3"/>
        <v>-4453362179</v>
      </c>
    </row>
    <row r="85" spans="1:17" ht="27" x14ac:dyDescent="0.6">
      <c r="A85" s="7" t="s">
        <v>63</v>
      </c>
      <c r="C85" s="11">
        <v>30000000</v>
      </c>
      <c r="D85" s="11"/>
      <c r="E85" s="11">
        <v>227836260000</v>
      </c>
      <c r="F85" s="11"/>
      <c r="G85" s="11">
        <v>201802732500</v>
      </c>
      <c r="H85" s="11"/>
      <c r="I85" s="11">
        <f t="shared" si="2"/>
        <v>26033527500</v>
      </c>
      <c r="J85" s="11"/>
      <c r="K85" s="11">
        <v>30000000</v>
      </c>
      <c r="L85" s="11"/>
      <c r="M85" s="11">
        <v>227836260000</v>
      </c>
      <c r="N85" s="11"/>
      <c r="O85" s="11">
        <v>200678849400</v>
      </c>
      <c r="Q85" s="11">
        <f t="shared" si="3"/>
        <v>27157410600</v>
      </c>
    </row>
    <row r="86" spans="1:17" ht="24.75" x14ac:dyDescent="0.6">
      <c r="A86" s="4" t="s">
        <v>95</v>
      </c>
      <c r="C86" s="3" t="s">
        <v>95</v>
      </c>
      <c r="E86" s="10">
        <f>SUM(E8:E85)</f>
        <v>37520687666019</v>
      </c>
      <c r="F86" s="9"/>
      <c r="G86" s="10">
        <f>SUM(G8:G85)</f>
        <v>35841501402644</v>
      </c>
      <c r="H86" s="9"/>
      <c r="I86" s="10">
        <f>SUM(I8:I85)</f>
        <v>1679186263375</v>
      </c>
      <c r="K86" s="3" t="s">
        <v>95</v>
      </c>
      <c r="M86" s="10">
        <f>SUM(M8:M85)</f>
        <v>37520687666019</v>
      </c>
      <c r="N86" s="9"/>
      <c r="O86" s="10">
        <f>SUM(O8:O85)</f>
        <v>35017957690038</v>
      </c>
      <c r="Q86" s="10">
        <f>SUM(Q8:Q85)</f>
        <v>2502729975981</v>
      </c>
    </row>
    <row r="87" spans="1:17" x14ac:dyDescent="0.55000000000000004">
      <c r="Q87" s="5"/>
    </row>
    <row r="88" spans="1:17" x14ac:dyDescent="0.55000000000000004">
      <c r="I88" s="5"/>
      <c r="Q88" s="5"/>
    </row>
    <row r="89" spans="1:17" x14ac:dyDescent="0.55000000000000004">
      <c r="I89" s="5"/>
    </row>
    <row r="90" spans="1:17" x14ac:dyDescent="0.55000000000000004">
      <c r="I90" s="5"/>
    </row>
    <row r="91" spans="1:17" x14ac:dyDescent="0.55000000000000004">
      <c r="I91" s="5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137"/>
  <sheetViews>
    <sheetView rightToLeft="1" topLeftCell="A124" workbookViewId="0">
      <selection activeCell="I128" sqref="I128"/>
    </sheetView>
  </sheetViews>
  <sheetFormatPr defaultRowHeight="24" x14ac:dyDescent="0.55000000000000004"/>
  <cols>
    <col min="1" max="1" width="40" style="3" bestFit="1" customWidth="1"/>
    <col min="2" max="2" width="1" style="3" customWidth="1"/>
    <col min="3" max="3" width="18" style="3" customWidth="1"/>
    <col min="4" max="4" width="1" style="3" customWidth="1"/>
    <col min="5" max="5" width="22" style="3" customWidth="1"/>
    <col min="6" max="6" width="1" style="3" customWidth="1"/>
    <col min="7" max="7" width="22" style="3" customWidth="1"/>
    <col min="8" max="8" width="1" style="3" customWidth="1"/>
    <col min="9" max="9" width="28" style="3" customWidth="1"/>
    <col min="10" max="10" width="1" style="3" customWidth="1"/>
    <col min="11" max="11" width="19" style="3" customWidth="1"/>
    <col min="12" max="12" width="1" style="3" customWidth="1"/>
    <col min="13" max="13" width="23" style="3" customWidth="1"/>
    <col min="14" max="14" width="1" style="3" customWidth="1"/>
    <col min="15" max="15" width="23" style="3" customWidth="1"/>
    <col min="16" max="16" width="1" style="3" customWidth="1"/>
    <col min="17" max="17" width="28" style="3" customWidth="1"/>
    <col min="18" max="18" width="1" style="3" customWidth="1"/>
    <col min="19" max="19" width="18.42578125" style="3" bestFit="1" customWidth="1"/>
    <col min="20" max="16384" width="9.140625" style="3"/>
  </cols>
  <sheetData>
    <row r="2" spans="1:17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4.75" x14ac:dyDescent="0.55000000000000004">
      <c r="A3" s="1" t="s">
        <v>110</v>
      </c>
      <c r="B3" s="1" t="s">
        <v>110</v>
      </c>
      <c r="C3" s="1" t="s">
        <v>110</v>
      </c>
      <c r="D3" s="1" t="s">
        <v>110</v>
      </c>
      <c r="E3" s="1" t="s">
        <v>110</v>
      </c>
      <c r="F3" s="1" t="s">
        <v>110</v>
      </c>
      <c r="G3" s="1" t="s">
        <v>110</v>
      </c>
      <c r="H3" s="1" t="s">
        <v>110</v>
      </c>
      <c r="I3" s="1" t="s">
        <v>110</v>
      </c>
      <c r="J3" s="1" t="s">
        <v>110</v>
      </c>
      <c r="K3" s="1" t="s">
        <v>110</v>
      </c>
      <c r="L3" s="1" t="s">
        <v>110</v>
      </c>
      <c r="M3" s="1" t="s">
        <v>110</v>
      </c>
      <c r="N3" s="1" t="s">
        <v>110</v>
      </c>
      <c r="O3" s="1" t="s">
        <v>110</v>
      </c>
      <c r="P3" s="1" t="s">
        <v>110</v>
      </c>
      <c r="Q3" s="1" t="s">
        <v>110</v>
      </c>
    </row>
    <row r="4" spans="1:17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7" ht="24.75" x14ac:dyDescent="0.55000000000000004">
      <c r="A6" s="2" t="s">
        <v>3</v>
      </c>
      <c r="C6" s="2" t="s">
        <v>112</v>
      </c>
      <c r="D6" s="2" t="s">
        <v>112</v>
      </c>
      <c r="E6" s="2" t="s">
        <v>112</v>
      </c>
      <c r="F6" s="2" t="s">
        <v>112</v>
      </c>
      <c r="G6" s="2" t="s">
        <v>112</v>
      </c>
      <c r="H6" s="2" t="s">
        <v>112</v>
      </c>
      <c r="I6" s="2" t="s">
        <v>112</v>
      </c>
      <c r="K6" s="2" t="s">
        <v>113</v>
      </c>
      <c r="L6" s="2" t="s">
        <v>113</v>
      </c>
      <c r="M6" s="2" t="s">
        <v>113</v>
      </c>
      <c r="N6" s="2" t="s">
        <v>113</v>
      </c>
      <c r="O6" s="2" t="s">
        <v>113</v>
      </c>
      <c r="P6" s="2" t="s">
        <v>113</v>
      </c>
      <c r="Q6" s="2" t="s">
        <v>113</v>
      </c>
    </row>
    <row r="7" spans="1:17" ht="24.75" x14ac:dyDescent="0.55000000000000004">
      <c r="A7" s="2" t="s">
        <v>3</v>
      </c>
      <c r="C7" s="2" t="s">
        <v>7</v>
      </c>
      <c r="E7" s="2" t="s">
        <v>180</v>
      </c>
      <c r="G7" s="2" t="s">
        <v>181</v>
      </c>
      <c r="I7" s="2" t="s">
        <v>183</v>
      </c>
      <c r="K7" s="2" t="s">
        <v>7</v>
      </c>
      <c r="M7" s="2" t="s">
        <v>180</v>
      </c>
      <c r="O7" s="2" t="s">
        <v>181</v>
      </c>
      <c r="Q7" s="2" t="s">
        <v>183</v>
      </c>
    </row>
    <row r="8" spans="1:17" ht="27" x14ac:dyDescent="0.6">
      <c r="A8" s="7" t="s">
        <v>16</v>
      </c>
      <c r="C8" s="11">
        <v>245000</v>
      </c>
      <c r="D8" s="11"/>
      <c r="E8" s="11">
        <v>1620426204</v>
      </c>
      <c r="F8" s="11"/>
      <c r="G8" s="11">
        <v>1790369178</v>
      </c>
      <c r="H8" s="11"/>
      <c r="I8" s="11">
        <f>E8-G8</f>
        <v>-169942974</v>
      </c>
      <c r="J8" s="11"/>
      <c r="K8" s="11">
        <v>490000</v>
      </c>
      <c r="L8" s="11"/>
      <c r="M8" s="11">
        <v>3561457998</v>
      </c>
      <c r="N8" s="11"/>
      <c r="O8" s="11">
        <v>3580738358</v>
      </c>
      <c r="Q8" s="11">
        <f>M8-O8</f>
        <v>-19280360</v>
      </c>
    </row>
    <row r="9" spans="1:17" ht="27" x14ac:dyDescent="0.6">
      <c r="A9" s="7" t="s">
        <v>18</v>
      </c>
      <c r="C9" s="11">
        <v>123895</v>
      </c>
      <c r="D9" s="11"/>
      <c r="E9" s="11">
        <v>125620990</v>
      </c>
      <c r="F9" s="11"/>
      <c r="G9" s="11">
        <v>119058981</v>
      </c>
      <c r="H9" s="11"/>
      <c r="I9" s="11">
        <f t="shared" ref="I9:I72" si="0">E9-G9</f>
        <v>6562009</v>
      </c>
      <c r="J9" s="11"/>
      <c r="K9" s="11">
        <v>2338896</v>
      </c>
      <c r="L9" s="11"/>
      <c r="M9" s="11">
        <v>7252692203</v>
      </c>
      <c r="N9" s="11"/>
      <c r="O9" s="11">
        <v>7249506517</v>
      </c>
      <c r="Q9" s="11">
        <f t="shared" ref="Q9:Q72" si="1">M9-O9</f>
        <v>3185686</v>
      </c>
    </row>
    <row r="10" spans="1:17" ht="27" x14ac:dyDescent="0.6">
      <c r="A10" s="7" t="s">
        <v>43</v>
      </c>
      <c r="C10" s="11">
        <v>15533828</v>
      </c>
      <c r="D10" s="11"/>
      <c r="E10" s="11">
        <v>18776744712</v>
      </c>
      <c r="F10" s="11"/>
      <c r="G10" s="11">
        <v>24805940305</v>
      </c>
      <c r="H10" s="11"/>
      <c r="I10" s="11">
        <f t="shared" si="0"/>
        <v>-6029195593</v>
      </c>
      <c r="J10" s="11"/>
      <c r="K10" s="11">
        <v>333890970</v>
      </c>
      <c r="L10" s="11"/>
      <c r="M10" s="11">
        <v>425879630919</v>
      </c>
      <c r="N10" s="11"/>
      <c r="O10" s="11">
        <v>322281082275</v>
      </c>
      <c r="Q10" s="11">
        <f t="shared" si="1"/>
        <v>103598548644</v>
      </c>
    </row>
    <row r="11" spans="1:17" ht="27" x14ac:dyDescent="0.6">
      <c r="A11" s="7" t="s">
        <v>33</v>
      </c>
      <c r="C11" s="11">
        <v>0</v>
      </c>
      <c r="D11" s="11"/>
      <c r="E11" s="11">
        <v>0</v>
      </c>
      <c r="F11" s="11"/>
      <c r="G11" s="11">
        <v>0</v>
      </c>
      <c r="H11" s="11"/>
      <c r="I11" s="11">
        <f t="shared" si="0"/>
        <v>0</v>
      </c>
      <c r="J11" s="11"/>
      <c r="K11" s="11">
        <v>423266</v>
      </c>
      <c r="L11" s="11"/>
      <c r="M11" s="11">
        <v>19249201241</v>
      </c>
      <c r="N11" s="11"/>
      <c r="O11" s="11">
        <v>22432367118</v>
      </c>
      <c r="Q11" s="11">
        <f t="shared" si="1"/>
        <v>-3183165877</v>
      </c>
    </row>
    <row r="12" spans="1:17" ht="27" x14ac:dyDescent="0.6">
      <c r="A12" s="7" t="s">
        <v>70</v>
      </c>
      <c r="C12" s="11">
        <v>0</v>
      </c>
      <c r="D12" s="11"/>
      <c r="E12" s="11">
        <v>0</v>
      </c>
      <c r="F12" s="11"/>
      <c r="G12" s="11">
        <v>0</v>
      </c>
      <c r="H12" s="11"/>
      <c r="I12" s="11">
        <f t="shared" si="0"/>
        <v>0</v>
      </c>
      <c r="J12" s="11"/>
      <c r="K12" s="11">
        <v>1</v>
      </c>
      <c r="L12" s="11"/>
      <c r="M12" s="11">
        <v>1</v>
      </c>
      <c r="N12" s="11"/>
      <c r="O12" s="11">
        <v>9418</v>
      </c>
      <c r="Q12" s="11">
        <f t="shared" si="1"/>
        <v>-9417</v>
      </c>
    </row>
    <row r="13" spans="1:17" ht="27" x14ac:dyDescent="0.6">
      <c r="A13" s="7" t="s">
        <v>86</v>
      </c>
      <c r="C13" s="11">
        <v>0</v>
      </c>
      <c r="D13" s="11"/>
      <c r="E13" s="11">
        <v>0</v>
      </c>
      <c r="F13" s="11"/>
      <c r="G13" s="11">
        <v>0</v>
      </c>
      <c r="H13" s="11"/>
      <c r="I13" s="11">
        <f t="shared" si="0"/>
        <v>0</v>
      </c>
      <c r="J13" s="11"/>
      <c r="K13" s="11">
        <v>1</v>
      </c>
      <c r="L13" s="11"/>
      <c r="M13" s="11">
        <v>1</v>
      </c>
      <c r="N13" s="11"/>
      <c r="O13" s="11">
        <v>4386</v>
      </c>
      <c r="Q13" s="11">
        <f t="shared" si="1"/>
        <v>-4385</v>
      </c>
    </row>
    <row r="14" spans="1:17" ht="27" x14ac:dyDescent="0.6">
      <c r="A14" s="7" t="s">
        <v>184</v>
      </c>
      <c r="C14" s="11">
        <v>0</v>
      </c>
      <c r="D14" s="11"/>
      <c r="E14" s="11">
        <v>0</v>
      </c>
      <c r="F14" s="11"/>
      <c r="G14" s="11">
        <v>0</v>
      </c>
      <c r="H14" s="11"/>
      <c r="I14" s="11">
        <f t="shared" si="0"/>
        <v>0</v>
      </c>
      <c r="J14" s="11"/>
      <c r="K14" s="11">
        <v>74028914</v>
      </c>
      <c r="L14" s="11"/>
      <c r="M14" s="11">
        <v>177638151961</v>
      </c>
      <c r="N14" s="11"/>
      <c r="O14" s="11">
        <v>144748465338</v>
      </c>
      <c r="Q14" s="11">
        <f t="shared" si="1"/>
        <v>32889686623</v>
      </c>
    </row>
    <row r="15" spans="1:17" ht="27" x14ac:dyDescent="0.6">
      <c r="A15" s="7" t="s">
        <v>185</v>
      </c>
      <c r="C15" s="11">
        <v>0</v>
      </c>
      <c r="D15" s="11"/>
      <c r="E15" s="11">
        <v>0</v>
      </c>
      <c r="F15" s="11"/>
      <c r="G15" s="11">
        <v>0</v>
      </c>
      <c r="H15" s="11"/>
      <c r="I15" s="11">
        <f t="shared" si="0"/>
        <v>0</v>
      </c>
      <c r="J15" s="11"/>
      <c r="K15" s="11">
        <v>21219355</v>
      </c>
      <c r="L15" s="11"/>
      <c r="M15" s="11">
        <v>72730133518</v>
      </c>
      <c r="N15" s="11"/>
      <c r="O15" s="11">
        <v>65726099094</v>
      </c>
      <c r="Q15" s="11">
        <f t="shared" si="1"/>
        <v>7004034424</v>
      </c>
    </row>
    <row r="16" spans="1:17" ht="27" x14ac:dyDescent="0.6">
      <c r="A16" s="7" t="s">
        <v>22</v>
      </c>
      <c r="C16" s="11">
        <v>0</v>
      </c>
      <c r="D16" s="11"/>
      <c r="E16" s="11">
        <v>0</v>
      </c>
      <c r="F16" s="11"/>
      <c r="G16" s="11">
        <v>0</v>
      </c>
      <c r="H16" s="11"/>
      <c r="I16" s="11">
        <f t="shared" si="0"/>
        <v>0</v>
      </c>
      <c r="J16" s="11"/>
      <c r="K16" s="11">
        <v>1026086</v>
      </c>
      <c r="L16" s="11"/>
      <c r="M16" s="11">
        <v>19730770895</v>
      </c>
      <c r="N16" s="11"/>
      <c r="O16" s="11">
        <v>10526201730</v>
      </c>
      <c r="Q16" s="11">
        <f t="shared" si="1"/>
        <v>9204569165</v>
      </c>
    </row>
    <row r="17" spans="1:17" ht="27" x14ac:dyDescent="0.6">
      <c r="A17" s="7" t="s">
        <v>32</v>
      </c>
      <c r="C17" s="11">
        <v>0</v>
      </c>
      <c r="D17" s="11"/>
      <c r="E17" s="11">
        <v>0</v>
      </c>
      <c r="F17" s="11"/>
      <c r="G17" s="11">
        <v>0</v>
      </c>
      <c r="H17" s="11"/>
      <c r="I17" s="11">
        <f t="shared" si="0"/>
        <v>0</v>
      </c>
      <c r="J17" s="11"/>
      <c r="K17" s="11">
        <v>19422789</v>
      </c>
      <c r="L17" s="11"/>
      <c r="M17" s="11">
        <v>66916822112</v>
      </c>
      <c r="N17" s="11"/>
      <c r="O17" s="11">
        <v>76442490564</v>
      </c>
      <c r="Q17" s="11">
        <f t="shared" si="1"/>
        <v>-9525668452</v>
      </c>
    </row>
    <row r="18" spans="1:17" ht="27" x14ac:dyDescent="0.6">
      <c r="A18" s="7" t="s">
        <v>175</v>
      </c>
      <c r="C18" s="11">
        <v>0</v>
      </c>
      <c r="D18" s="11"/>
      <c r="E18" s="11">
        <v>0</v>
      </c>
      <c r="F18" s="11"/>
      <c r="G18" s="11">
        <v>0</v>
      </c>
      <c r="H18" s="11"/>
      <c r="I18" s="11">
        <f t="shared" si="0"/>
        <v>0</v>
      </c>
      <c r="J18" s="11"/>
      <c r="K18" s="11">
        <v>8584852</v>
      </c>
      <c r="L18" s="11"/>
      <c r="M18" s="11">
        <v>95863678111</v>
      </c>
      <c r="N18" s="11"/>
      <c r="O18" s="11">
        <v>73834193607</v>
      </c>
      <c r="Q18" s="11">
        <f t="shared" si="1"/>
        <v>22029484504</v>
      </c>
    </row>
    <row r="19" spans="1:17" ht="27" x14ac:dyDescent="0.6">
      <c r="A19" s="7" t="s">
        <v>74</v>
      </c>
      <c r="C19" s="11">
        <v>0</v>
      </c>
      <c r="D19" s="11"/>
      <c r="E19" s="11">
        <v>0</v>
      </c>
      <c r="F19" s="11"/>
      <c r="G19" s="11">
        <v>0</v>
      </c>
      <c r="H19" s="11"/>
      <c r="I19" s="11">
        <f t="shared" si="0"/>
        <v>0</v>
      </c>
      <c r="J19" s="11"/>
      <c r="K19" s="11">
        <v>1</v>
      </c>
      <c r="L19" s="11"/>
      <c r="M19" s="11">
        <v>1</v>
      </c>
      <c r="N19" s="11"/>
      <c r="O19" s="11">
        <v>4552</v>
      </c>
      <c r="Q19" s="11">
        <f t="shared" si="1"/>
        <v>-4551</v>
      </c>
    </row>
    <row r="20" spans="1:17" ht="27" x14ac:dyDescent="0.6">
      <c r="A20" s="7" t="s">
        <v>186</v>
      </c>
      <c r="C20" s="11">
        <v>0</v>
      </c>
      <c r="D20" s="11"/>
      <c r="E20" s="11">
        <v>0</v>
      </c>
      <c r="F20" s="11"/>
      <c r="G20" s="11">
        <v>0</v>
      </c>
      <c r="H20" s="11"/>
      <c r="I20" s="11">
        <f t="shared" si="0"/>
        <v>0</v>
      </c>
      <c r="J20" s="11"/>
      <c r="K20" s="11">
        <v>9291184</v>
      </c>
      <c r="L20" s="11"/>
      <c r="M20" s="11">
        <v>83584908498</v>
      </c>
      <c r="N20" s="11"/>
      <c r="O20" s="11">
        <v>70931723175</v>
      </c>
      <c r="Q20" s="11">
        <f t="shared" si="1"/>
        <v>12653185323</v>
      </c>
    </row>
    <row r="21" spans="1:17" ht="27" x14ac:dyDescent="0.6">
      <c r="A21" s="7" t="s">
        <v>30</v>
      </c>
      <c r="C21" s="11">
        <v>0</v>
      </c>
      <c r="D21" s="11"/>
      <c r="E21" s="11">
        <v>0</v>
      </c>
      <c r="F21" s="11"/>
      <c r="G21" s="11">
        <v>0</v>
      </c>
      <c r="H21" s="11"/>
      <c r="I21" s="11">
        <f t="shared" si="0"/>
        <v>0</v>
      </c>
      <c r="J21" s="11"/>
      <c r="K21" s="11">
        <v>167900</v>
      </c>
      <c r="L21" s="11"/>
      <c r="M21" s="11">
        <v>560314626261</v>
      </c>
      <c r="N21" s="11"/>
      <c r="O21" s="11">
        <v>331933957780</v>
      </c>
      <c r="Q21" s="11">
        <f t="shared" si="1"/>
        <v>228380668481</v>
      </c>
    </row>
    <row r="22" spans="1:17" ht="27" x14ac:dyDescent="0.6">
      <c r="A22" s="7" t="s">
        <v>161</v>
      </c>
      <c r="C22" s="11">
        <v>0</v>
      </c>
      <c r="D22" s="11"/>
      <c r="E22" s="11">
        <v>0</v>
      </c>
      <c r="F22" s="11"/>
      <c r="G22" s="11">
        <v>0</v>
      </c>
      <c r="H22" s="11"/>
      <c r="I22" s="11">
        <f t="shared" si="0"/>
        <v>0</v>
      </c>
      <c r="J22" s="11"/>
      <c r="K22" s="11">
        <v>173728614</v>
      </c>
      <c r="L22" s="11"/>
      <c r="M22" s="11">
        <v>364184517435</v>
      </c>
      <c r="N22" s="11"/>
      <c r="O22" s="11">
        <v>273721462063</v>
      </c>
      <c r="Q22" s="11">
        <f t="shared" si="1"/>
        <v>90463055372</v>
      </c>
    </row>
    <row r="23" spans="1:17" ht="27" x14ac:dyDescent="0.6">
      <c r="A23" s="7" t="s">
        <v>147</v>
      </c>
      <c r="C23" s="11">
        <v>0</v>
      </c>
      <c r="D23" s="11"/>
      <c r="E23" s="11">
        <v>0</v>
      </c>
      <c r="F23" s="11"/>
      <c r="G23" s="11">
        <v>0</v>
      </c>
      <c r="H23" s="11"/>
      <c r="I23" s="11">
        <f t="shared" si="0"/>
        <v>0</v>
      </c>
      <c r="J23" s="11"/>
      <c r="K23" s="11">
        <v>3165331</v>
      </c>
      <c r="L23" s="11"/>
      <c r="M23" s="11">
        <v>278062005536</v>
      </c>
      <c r="N23" s="11"/>
      <c r="O23" s="11">
        <v>179076710278</v>
      </c>
      <c r="Q23" s="11">
        <f t="shared" si="1"/>
        <v>98985295258</v>
      </c>
    </row>
    <row r="24" spans="1:17" ht="27" x14ac:dyDescent="0.6">
      <c r="A24" s="7" t="s">
        <v>187</v>
      </c>
      <c r="C24" s="11">
        <v>0</v>
      </c>
      <c r="D24" s="11"/>
      <c r="E24" s="11">
        <v>0</v>
      </c>
      <c r="F24" s="11"/>
      <c r="G24" s="11">
        <v>0</v>
      </c>
      <c r="H24" s="11"/>
      <c r="I24" s="11">
        <f t="shared" si="0"/>
        <v>0</v>
      </c>
      <c r="J24" s="11"/>
      <c r="K24" s="11">
        <v>11630</v>
      </c>
      <c r="L24" s="11"/>
      <c r="M24" s="11">
        <v>71214538</v>
      </c>
      <c r="N24" s="11"/>
      <c r="O24" s="11">
        <v>51393014</v>
      </c>
      <c r="Q24" s="11">
        <f t="shared" si="1"/>
        <v>19821524</v>
      </c>
    </row>
    <row r="25" spans="1:17" ht="27" x14ac:dyDescent="0.6">
      <c r="A25" s="7" t="s">
        <v>188</v>
      </c>
      <c r="C25" s="11">
        <v>0</v>
      </c>
      <c r="D25" s="11"/>
      <c r="E25" s="11">
        <v>0</v>
      </c>
      <c r="F25" s="11"/>
      <c r="G25" s="11">
        <v>0</v>
      </c>
      <c r="H25" s="11"/>
      <c r="I25" s="11">
        <f t="shared" si="0"/>
        <v>0</v>
      </c>
      <c r="J25" s="11"/>
      <c r="K25" s="11">
        <v>500000</v>
      </c>
      <c r="L25" s="11"/>
      <c r="M25" s="11">
        <v>2795673475</v>
      </c>
      <c r="N25" s="11"/>
      <c r="O25" s="11">
        <v>2214052731</v>
      </c>
      <c r="Q25" s="11">
        <f t="shared" si="1"/>
        <v>581620744</v>
      </c>
    </row>
    <row r="26" spans="1:17" ht="27" x14ac:dyDescent="0.6">
      <c r="A26" s="7" t="s">
        <v>59</v>
      </c>
      <c r="C26" s="11">
        <v>0</v>
      </c>
      <c r="D26" s="11"/>
      <c r="E26" s="11">
        <v>0</v>
      </c>
      <c r="F26" s="11"/>
      <c r="G26" s="11">
        <v>0</v>
      </c>
      <c r="H26" s="11"/>
      <c r="I26" s="11">
        <f t="shared" si="0"/>
        <v>0</v>
      </c>
      <c r="J26" s="11"/>
      <c r="K26" s="11">
        <v>154693</v>
      </c>
      <c r="L26" s="11"/>
      <c r="M26" s="11">
        <v>19552172834</v>
      </c>
      <c r="N26" s="11"/>
      <c r="O26" s="11">
        <v>9891982581</v>
      </c>
      <c r="Q26" s="11">
        <f t="shared" si="1"/>
        <v>9660190253</v>
      </c>
    </row>
    <row r="27" spans="1:17" ht="27" x14ac:dyDescent="0.6">
      <c r="A27" s="7" t="s">
        <v>34</v>
      </c>
      <c r="C27" s="11">
        <v>0</v>
      </c>
      <c r="D27" s="11"/>
      <c r="E27" s="11">
        <v>0</v>
      </c>
      <c r="F27" s="11"/>
      <c r="G27" s="11">
        <v>0</v>
      </c>
      <c r="H27" s="11"/>
      <c r="I27" s="11">
        <f t="shared" si="0"/>
        <v>0</v>
      </c>
      <c r="J27" s="11"/>
      <c r="K27" s="11">
        <v>313842</v>
      </c>
      <c r="L27" s="11"/>
      <c r="M27" s="11">
        <v>38113981337</v>
      </c>
      <c r="N27" s="11"/>
      <c r="O27" s="11">
        <v>31104303007</v>
      </c>
      <c r="Q27" s="11">
        <f t="shared" si="1"/>
        <v>7009678330</v>
      </c>
    </row>
    <row r="28" spans="1:17" ht="27" x14ac:dyDescent="0.6">
      <c r="A28" s="7" t="s">
        <v>41</v>
      </c>
      <c r="C28" s="11">
        <v>0</v>
      </c>
      <c r="D28" s="11"/>
      <c r="E28" s="11">
        <v>0</v>
      </c>
      <c r="F28" s="11"/>
      <c r="G28" s="11">
        <v>0</v>
      </c>
      <c r="H28" s="11"/>
      <c r="I28" s="11">
        <f t="shared" si="0"/>
        <v>0</v>
      </c>
      <c r="J28" s="11"/>
      <c r="K28" s="11">
        <v>3054832</v>
      </c>
      <c r="L28" s="11"/>
      <c r="M28" s="11">
        <v>17836631844</v>
      </c>
      <c r="N28" s="11"/>
      <c r="O28" s="11">
        <v>20307179216</v>
      </c>
      <c r="Q28" s="11">
        <f t="shared" si="1"/>
        <v>-2470547372</v>
      </c>
    </row>
    <row r="29" spans="1:17" ht="27" x14ac:dyDescent="0.6">
      <c r="A29" s="7" t="s">
        <v>68</v>
      </c>
      <c r="C29" s="11">
        <v>0</v>
      </c>
      <c r="D29" s="11"/>
      <c r="E29" s="11">
        <v>0</v>
      </c>
      <c r="F29" s="11"/>
      <c r="G29" s="11">
        <v>0</v>
      </c>
      <c r="H29" s="11"/>
      <c r="I29" s="11">
        <f t="shared" si="0"/>
        <v>0</v>
      </c>
      <c r="J29" s="11"/>
      <c r="K29" s="11">
        <v>1643923</v>
      </c>
      <c r="L29" s="11"/>
      <c r="M29" s="11">
        <v>37886860589</v>
      </c>
      <c r="N29" s="11"/>
      <c r="O29" s="11">
        <v>34758257209</v>
      </c>
      <c r="Q29" s="11">
        <f t="shared" si="1"/>
        <v>3128603380</v>
      </c>
    </row>
    <row r="30" spans="1:17" ht="27" x14ac:dyDescent="0.6">
      <c r="A30" s="7" t="s">
        <v>189</v>
      </c>
      <c r="C30" s="11">
        <v>0</v>
      </c>
      <c r="D30" s="11"/>
      <c r="E30" s="11">
        <v>0</v>
      </c>
      <c r="F30" s="11"/>
      <c r="G30" s="11">
        <v>0</v>
      </c>
      <c r="H30" s="11"/>
      <c r="I30" s="11">
        <f t="shared" si="0"/>
        <v>0</v>
      </c>
      <c r="J30" s="11"/>
      <c r="K30" s="11">
        <v>18399289</v>
      </c>
      <c r="L30" s="11"/>
      <c r="M30" s="11">
        <v>88912428095</v>
      </c>
      <c r="N30" s="11"/>
      <c r="O30" s="11">
        <v>69245232890</v>
      </c>
      <c r="Q30" s="11">
        <f t="shared" si="1"/>
        <v>19667195205</v>
      </c>
    </row>
    <row r="31" spans="1:17" ht="27" x14ac:dyDescent="0.6">
      <c r="A31" s="7" t="s">
        <v>190</v>
      </c>
      <c r="C31" s="11">
        <v>0</v>
      </c>
      <c r="D31" s="11"/>
      <c r="E31" s="11">
        <v>0</v>
      </c>
      <c r="F31" s="11"/>
      <c r="G31" s="11">
        <v>0</v>
      </c>
      <c r="H31" s="11"/>
      <c r="I31" s="11">
        <f t="shared" si="0"/>
        <v>0</v>
      </c>
      <c r="J31" s="11"/>
      <c r="K31" s="11">
        <v>3250272</v>
      </c>
      <c r="L31" s="11"/>
      <c r="M31" s="11">
        <v>88583925331</v>
      </c>
      <c r="N31" s="11"/>
      <c r="O31" s="11">
        <v>58189101197</v>
      </c>
      <c r="Q31" s="11">
        <f t="shared" si="1"/>
        <v>30394824134</v>
      </c>
    </row>
    <row r="32" spans="1:17" ht="27" x14ac:dyDescent="0.6">
      <c r="A32" s="7" t="s">
        <v>191</v>
      </c>
      <c r="C32" s="11">
        <v>0</v>
      </c>
      <c r="D32" s="11"/>
      <c r="E32" s="11">
        <v>0</v>
      </c>
      <c r="F32" s="11"/>
      <c r="G32" s="11">
        <v>0</v>
      </c>
      <c r="H32" s="11"/>
      <c r="I32" s="11">
        <f t="shared" si="0"/>
        <v>0</v>
      </c>
      <c r="J32" s="11"/>
      <c r="K32" s="11">
        <v>7235790</v>
      </c>
      <c r="L32" s="11"/>
      <c r="M32" s="11">
        <v>168974883114</v>
      </c>
      <c r="N32" s="11"/>
      <c r="O32" s="11">
        <v>161183397524</v>
      </c>
      <c r="Q32" s="11">
        <f t="shared" si="1"/>
        <v>7791485590</v>
      </c>
    </row>
    <row r="33" spans="1:17" ht="27" x14ac:dyDescent="0.6">
      <c r="A33" s="7" t="s">
        <v>192</v>
      </c>
      <c r="C33" s="11">
        <v>0</v>
      </c>
      <c r="D33" s="11"/>
      <c r="E33" s="11">
        <v>0</v>
      </c>
      <c r="F33" s="11"/>
      <c r="G33" s="11">
        <v>0</v>
      </c>
      <c r="H33" s="11"/>
      <c r="I33" s="11">
        <f t="shared" si="0"/>
        <v>0</v>
      </c>
      <c r="J33" s="11"/>
      <c r="K33" s="11">
        <v>32209334</v>
      </c>
      <c r="L33" s="11"/>
      <c r="M33" s="11">
        <v>161973325961</v>
      </c>
      <c r="N33" s="11"/>
      <c r="O33" s="11">
        <v>146576977782</v>
      </c>
      <c r="Q33" s="11">
        <f t="shared" si="1"/>
        <v>15396348179</v>
      </c>
    </row>
    <row r="34" spans="1:17" ht="27" x14ac:dyDescent="0.6">
      <c r="A34" s="7" t="s">
        <v>73</v>
      </c>
      <c r="C34" s="11">
        <v>0</v>
      </c>
      <c r="D34" s="11"/>
      <c r="E34" s="11">
        <v>0</v>
      </c>
      <c r="F34" s="11"/>
      <c r="G34" s="11">
        <v>0</v>
      </c>
      <c r="H34" s="11"/>
      <c r="I34" s="11">
        <f t="shared" si="0"/>
        <v>0</v>
      </c>
      <c r="J34" s="11"/>
      <c r="K34" s="11">
        <v>12729339</v>
      </c>
      <c r="L34" s="11"/>
      <c r="M34" s="11">
        <v>20137854075</v>
      </c>
      <c r="N34" s="11"/>
      <c r="O34" s="11">
        <v>23070352347</v>
      </c>
      <c r="Q34" s="11">
        <f t="shared" si="1"/>
        <v>-2932498272</v>
      </c>
    </row>
    <row r="35" spans="1:17" ht="27" x14ac:dyDescent="0.6">
      <c r="A35" s="7" t="s">
        <v>193</v>
      </c>
      <c r="C35" s="11">
        <v>0</v>
      </c>
      <c r="D35" s="11"/>
      <c r="E35" s="11">
        <v>0</v>
      </c>
      <c r="F35" s="11"/>
      <c r="G35" s="11">
        <v>0</v>
      </c>
      <c r="H35" s="11"/>
      <c r="I35" s="11">
        <f t="shared" si="0"/>
        <v>0</v>
      </c>
      <c r="J35" s="11"/>
      <c r="K35" s="11">
        <v>15499748</v>
      </c>
      <c r="L35" s="11"/>
      <c r="M35" s="11">
        <v>44247556091</v>
      </c>
      <c r="N35" s="11"/>
      <c r="O35" s="11">
        <v>39027259556</v>
      </c>
      <c r="Q35" s="11">
        <f t="shared" si="1"/>
        <v>5220296535</v>
      </c>
    </row>
    <row r="36" spans="1:17" ht="27" x14ac:dyDescent="0.6">
      <c r="A36" s="7" t="s">
        <v>75</v>
      </c>
      <c r="C36" s="11">
        <v>0</v>
      </c>
      <c r="D36" s="11"/>
      <c r="E36" s="11">
        <v>0</v>
      </c>
      <c r="F36" s="11"/>
      <c r="G36" s="11">
        <v>0</v>
      </c>
      <c r="H36" s="11"/>
      <c r="I36" s="11">
        <f t="shared" si="0"/>
        <v>0</v>
      </c>
      <c r="J36" s="11"/>
      <c r="K36" s="11">
        <v>91755878</v>
      </c>
      <c r="L36" s="11"/>
      <c r="M36" s="11">
        <v>138651738924</v>
      </c>
      <c r="N36" s="11"/>
      <c r="O36" s="11">
        <v>125922039715</v>
      </c>
      <c r="Q36" s="11">
        <f t="shared" si="1"/>
        <v>12729699209</v>
      </c>
    </row>
    <row r="37" spans="1:17" ht="27" x14ac:dyDescent="0.6">
      <c r="A37" s="7" t="s">
        <v>194</v>
      </c>
      <c r="C37" s="11">
        <v>0</v>
      </c>
      <c r="D37" s="11"/>
      <c r="E37" s="11">
        <v>0</v>
      </c>
      <c r="F37" s="11"/>
      <c r="G37" s="11">
        <v>0</v>
      </c>
      <c r="H37" s="11"/>
      <c r="I37" s="11">
        <f t="shared" si="0"/>
        <v>0</v>
      </c>
      <c r="J37" s="11"/>
      <c r="K37" s="11">
        <v>500000</v>
      </c>
      <c r="L37" s="11"/>
      <c r="M37" s="11">
        <v>4362189707</v>
      </c>
      <c r="N37" s="11"/>
      <c r="O37" s="11">
        <v>3303496842</v>
      </c>
      <c r="Q37" s="11">
        <f t="shared" si="1"/>
        <v>1058692865</v>
      </c>
    </row>
    <row r="38" spans="1:17" ht="27" x14ac:dyDescent="0.6">
      <c r="A38" s="7" t="s">
        <v>195</v>
      </c>
      <c r="C38" s="11">
        <v>0</v>
      </c>
      <c r="D38" s="11"/>
      <c r="E38" s="11">
        <v>0</v>
      </c>
      <c r="F38" s="11"/>
      <c r="G38" s="11">
        <v>0</v>
      </c>
      <c r="H38" s="11"/>
      <c r="I38" s="11">
        <f t="shared" si="0"/>
        <v>0</v>
      </c>
      <c r="J38" s="11"/>
      <c r="K38" s="11">
        <v>104300</v>
      </c>
      <c r="L38" s="11"/>
      <c r="M38" s="11">
        <v>588617050000</v>
      </c>
      <c r="N38" s="11"/>
      <c r="O38" s="11">
        <v>561113643508</v>
      </c>
      <c r="Q38" s="11">
        <f t="shared" si="1"/>
        <v>27503406492</v>
      </c>
    </row>
    <row r="39" spans="1:17" ht="27" x14ac:dyDescent="0.6">
      <c r="A39" s="7" t="s">
        <v>80</v>
      </c>
      <c r="C39" s="11">
        <v>0</v>
      </c>
      <c r="D39" s="11"/>
      <c r="E39" s="11">
        <v>0</v>
      </c>
      <c r="F39" s="11"/>
      <c r="G39" s="11">
        <v>0</v>
      </c>
      <c r="H39" s="11"/>
      <c r="I39" s="11">
        <f t="shared" si="0"/>
        <v>0</v>
      </c>
      <c r="J39" s="11"/>
      <c r="K39" s="11">
        <v>823178</v>
      </c>
      <c r="L39" s="11"/>
      <c r="M39" s="11">
        <v>34837967324</v>
      </c>
      <c r="N39" s="11"/>
      <c r="O39" s="11">
        <v>36258288800</v>
      </c>
      <c r="Q39" s="11">
        <f t="shared" si="1"/>
        <v>-1420321476</v>
      </c>
    </row>
    <row r="40" spans="1:17" ht="27" x14ac:dyDescent="0.6">
      <c r="A40" s="7" t="s">
        <v>39</v>
      </c>
      <c r="C40" s="11">
        <v>0</v>
      </c>
      <c r="D40" s="11"/>
      <c r="E40" s="11">
        <v>0</v>
      </c>
      <c r="F40" s="11"/>
      <c r="G40" s="11">
        <v>0</v>
      </c>
      <c r="H40" s="11"/>
      <c r="I40" s="11">
        <f t="shared" si="0"/>
        <v>0</v>
      </c>
      <c r="J40" s="11"/>
      <c r="K40" s="11">
        <v>595000</v>
      </c>
      <c r="L40" s="11"/>
      <c r="M40" s="11">
        <v>18009949520</v>
      </c>
      <c r="N40" s="11"/>
      <c r="O40" s="11">
        <v>10421954550</v>
      </c>
      <c r="Q40" s="11">
        <f t="shared" si="1"/>
        <v>7587994970</v>
      </c>
    </row>
    <row r="41" spans="1:17" ht="27" x14ac:dyDescent="0.6">
      <c r="A41" s="7" t="s">
        <v>196</v>
      </c>
      <c r="C41" s="11">
        <v>0</v>
      </c>
      <c r="D41" s="11"/>
      <c r="E41" s="11">
        <v>0</v>
      </c>
      <c r="F41" s="11"/>
      <c r="G41" s="11">
        <v>0</v>
      </c>
      <c r="H41" s="11"/>
      <c r="I41" s="11">
        <f t="shared" si="0"/>
        <v>0</v>
      </c>
      <c r="J41" s="11"/>
      <c r="K41" s="11">
        <v>1608495</v>
      </c>
      <c r="L41" s="11"/>
      <c r="M41" s="11">
        <v>248786447227</v>
      </c>
      <c r="N41" s="11"/>
      <c r="O41" s="11">
        <v>225288455674</v>
      </c>
      <c r="Q41" s="11">
        <f t="shared" si="1"/>
        <v>23497991553</v>
      </c>
    </row>
    <row r="42" spans="1:17" ht="27" x14ac:dyDescent="0.6">
      <c r="A42" s="7" t="s">
        <v>24</v>
      </c>
      <c r="C42" s="11">
        <v>0</v>
      </c>
      <c r="D42" s="11"/>
      <c r="E42" s="11">
        <v>0</v>
      </c>
      <c r="F42" s="11"/>
      <c r="G42" s="11">
        <v>0</v>
      </c>
      <c r="H42" s="11"/>
      <c r="I42" s="11">
        <f t="shared" si="0"/>
        <v>0</v>
      </c>
      <c r="J42" s="11"/>
      <c r="K42" s="11">
        <v>785367</v>
      </c>
      <c r="L42" s="11"/>
      <c r="M42" s="11">
        <v>201690528233</v>
      </c>
      <c r="N42" s="11"/>
      <c r="O42" s="11">
        <v>155592327422</v>
      </c>
      <c r="Q42" s="11">
        <f t="shared" si="1"/>
        <v>46098200811</v>
      </c>
    </row>
    <row r="43" spans="1:17" ht="27" x14ac:dyDescent="0.6">
      <c r="A43" s="7" t="s">
        <v>84</v>
      </c>
      <c r="C43" s="11">
        <v>0</v>
      </c>
      <c r="D43" s="11"/>
      <c r="E43" s="11">
        <v>0</v>
      </c>
      <c r="F43" s="11"/>
      <c r="G43" s="11">
        <v>0</v>
      </c>
      <c r="H43" s="11"/>
      <c r="I43" s="11">
        <f t="shared" si="0"/>
        <v>0</v>
      </c>
      <c r="J43" s="11"/>
      <c r="K43" s="11">
        <v>379346</v>
      </c>
      <c r="L43" s="11"/>
      <c r="M43" s="11">
        <v>35079388472</v>
      </c>
      <c r="N43" s="11"/>
      <c r="O43" s="11">
        <v>27218330258</v>
      </c>
      <c r="Q43" s="11">
        <f t="shared" si="1"/>
        <v>7861058214</v>
      </c>
    </row>
    <row r="44" spans="1:17" ht="27" x14ac:dyDescent="0.6">
      <c r="A44" s="7" t="s">
        <v>197</v>
      </c>
      <c r="C44" s="11">
        <v>0</v>
      </c>
      <c r="D44" s="11"/>
      <c r="E44" s="11">
        <v>0</v>
      </c>
      <c r="F44" s="11"/>
      <c r="G44" s="11">
        <v>0</v>
      </c>
      <c r="H44" s="11"/>
      <c r="I44" s="11">
        <f t="shared" si="0"/>
        <v>0</v>
      </c>
      <c r="J44" s="11"/>
      <c r="K44" s="11">
        <v>2046967</v>
      </c>
      <c r="L44" s="11"/>
      <c r="M44" s="11">
        <v>12245394029</v>
      </c>
      <c r="N44" s="11"/>
      <c r="O44" s="11">
        <v>6764069397</v>
      </c>
      <c r="Q44" s="11">
        <f t="shared" si="1"/>
        <v>5481324632</v>
      </c>
    </row>
    <row r="45" spans="1:17" ht="27" x14ac:dyDescent="0.6">
      <c r="A45" s="7" t="s">
        <v>198</v>
      </c>
      <c r="C45" s="11">
        <v>0</v>
      </c>
      <c r="D45" s="11"/>
      <c r="E45" s="11">
        <v>0</v>
      </c>
      <c r="F45" s="11"/>
      <c r="G45" s="11">
        <v>0</v>
      </c>
      <c r="H45" s="11"/>
      <c r="I45" s="11">
        <f t="shared" si="0"/>
        <v>0</v>
      </c>
      <c r="J45" s="11"/>
      <c r="K45" s="11">
        <v>43807493</v>
      </c>
      <c r="L45" s="11"/>
      <c r="M45" s="11">
        <v>508265619070</v>
      </c>
      <c r="N45" s="11"/>
      <c r="O45" s="11">
        <v>403620852936</v>
      </c>
      <c r="Q45" s="11">
        <f t="shared" si="1"/>
        <v>104644766134</v>
      </c>
    </row>
    <row r="46" spans="1:17" ht="27" x14ac:dyDescent="0.6">
      <c r="A46" s="7" t="s">
        <v>199</v>
      </c>
      <c r="C46" s="11">
        <v>0</v>
      </c>
      <c r="D46" s="11"/>
      <c r="E46" s="11">
        <v>0</v>
      </c>
      <c r="F46" s="11"/>
      <c r="G46" s="11">
        <v>0</v>
      </c>
      <c r="H46" s="11"/>
      <c r="I46" s="11">
        <f t="shared" si="0"/>
        <v>0</v>
      </c>
      <c r="J46" s="11"/>
      <c r="K46" s="11">
        <v>469050492</v>
      </c>
      <c r="L46" s="11"/>
      <c r="M46" s="11">
        <v>1805714493369</v>
      </c>
      <c r="N46" s="11"/>
      <c r="O46" s="11">
        <v>1403397379389</v>
      </c>
      <c r="Q46" s="11">
        <f t="shared" si="1"/>
        <v>402317113980</v>
      </c>
    </row>
    <row r="47" spans="1:17" ht="27" x14ac:dyDescent="0.6">
      <c r="A47" s="7" t="s">
        <v>200</v>
      </c>
      <c r="C47" s="11">
        <v>0</v>
      </c>
      <c r="D47" s="11"/>
      <c r="E47" s="11">
        <v>0</v>
      </c>
      <c r="F47" s="11"/>
      <c r="G47" s="11">
        <v>0</v>
      </c>
      <c r="H47" s="11"/>
      <c r="I47" s="11">
        <f t="shared" si="0"/>
        <v>0</v>
      </c>
      <c r="J47" s="11"/>
      <c r="K47" s="11">
        <v>40455704</v>
      </c>
      <c r="L47" s="11"/>
      <c r="M47" s="11">
        <v>94400472251</v>
      </c>
      <c r="N47" s="11"/>
      <c r="O47" s="11">
        <v>76730205806</v>
      </c>
      <c r="Q47" s="11">
        <f t="shared" si="1"/>
        <v>17670266445</v>
      </c>
    </row>
    <row r="48" spans="1:17" ht="27" x14ac:dyDescent="0.6">
      <c r="A48" s="7" t="s">
        <v>136</v>
      </c>
      <c r="C48" s="11">
        <v>0</v>
      </c>
      <c r="D48" s="11"/>
      <c r="E48" s="11">
        <v>0</v>
      </c>
      <c r="F48" s="11"/>
      <c r="G48" s="11">
        <v>0</v>
      </c>
      <c r="H48" s="11"/>
      <c r="I48" s="11">
        <f t="shared" si="0"/>
        <v>0</v>
      </c>
      <c r="J48" s="11"/>
      <c r="K48" s="11">
        <v>41000000</v>
      </c>
      <c r="L48" s="11"/>
      <c r="M48" s="11">
        <v>615076653057</v>
      </c>
      <c r="N48" s="11"/>
      <c r="O48" s="11">
        <v>802146611680</v>
      </c>
      <c r="Q48" s="11">
        <f t="shared" si="1"/>
        <v>-187069958623</v>
      </c>
    </row>
    <row r="49" spans="1:17" ht="27" x14ac:dyDescent="0.6">
      <c r="A49" s="7" t="s">
        <v>201</v>
      </c>
      <c r="C49" s="11">
        <v>0</v>
      </c>
      <c r="D49" s="11"/>
      <c r="E49" s="11">
        <v>0</v>
      </c>
      <c r="F49" s="11"/>
      <c r="G49" s="11">
        <v>0</v>
      </c>
      <c r="H49" s="11"/>
      <c r="I49" s="11">
        <f t="shared" si="0"/>
        <v>0</v>
      </c>
      <c r="J49" s="11"/>
      <c r="K49" s="11">
        <v>500000</v>
      </c>
      <c r="L49" s="11"/>
      <c r="M49" s="11">
        <v>8172533765</v>
      </c>
      <c r="N49" s="11"/>
      <c r="O49" s="11">
        <v>7011360540</v>
      </c>
      <c r="Q49" s="11">
        <f t="shared" si="1"/>
        <v>1161173225</v>
      </c>
    </row>
    <row r="50" spans="1:17" ht="27" x14ac:dyDescent="0.6">
      <c r="A50" s="7" t="s">
        <v>47</v>
      </c>
      <c r="C50" s="11">
        <v>0</v>
      </c>
      <c r="D50" s="11"/>
      <c r="E50" s="11">
        <v>0</v>
      </c>
      <c r="F50" s="11"/>
      <c r="G50" s="11">
        <v>0</v>
      </c>
      <c r="H50" s="11"/>
      <c r="I50" s="11">
        <f t="shared" si="0"/>
        <v>0</v>
      </c>
      <c r="J50" s="11"/>
      <c r="K50" s="11">
        <v>15873242</v>
      </c>
      <c r="L50" s="11"/>
      <c r="M50" s="11">
        <v>84242781370</v>
      </c>
      <c r="N50" s="11"/>
      <c r="O50" s="11">
        <v>64850852386</v>
      </c>
      <c r="Q50" s="11">
        <f t="shared" si="1"/>
        <v>19391928984</v>
      </c>
    </row>
    <row r="51" spans="1:17" ht="27" x14ac:dyDescent="0.6">
      <c r="A51" s="7" t="s">
        <v>202</v>
      </c>
      <c r="C51" s="11">
        <v>0</v>
      </c>
      <c r="D51" s="11"/>
      <c r="E51" s="11">
        <v>0</v>
      </c>
      <c r="F51" s="11"/>
      <c r="G51" s="11">
        <v>0</v>
      </c>
      <c r="H51" s="11"/>
      <c r="I51" s="11">
        <f t="shared" si="0"/>
        <v>0</v>
      </c>
      <c r="J51" s="11"/>
      <c r="K51" s="11">
        <v>2402248</v>
      </c>
      <c r="L51" s="11"/>
      <c r="M51" s="11">
        <v>46780031485</v>
      </c>
      <c r="N51" s="11"/>
      <c r="O51" s="11">
        <v>31640398773</v>
      </c>
      <c r="Q51" s="11">
        <f t="shared" si="1"/>
        <v>15139632712</v>
      </c>
    </row>
    <row r="52" spans="1:17" ht="27" x14ac:dyDescent="0.6">
      <c r="A52" s="7" t="s">
        <v>89</v>
      </c>
      <c r="C52" s="11">
        <v>0</v>
      </c>
      <c r="D52" s="11"/>
      <c r="E52" s="11">
        <v>0</v>
      </c>
      <c r="F52" s="11"/>
      <c r="G52" s="11">
        <v>0</v>
      </c>
      <c r="H52" s="11"/>
      <c r="I52" s="11">
        <f t="shared" si="0"/>
        <v>0</v>
      </c>
      <c r="J52" s="11"/>
      <c r="K52" s="11">
        <v>1</v>
      </c>
      <c r="L52" s="11"/>
      <c r="M52" s="11">
        <v>1</v>
      </c>
      <c r="N52" s="11"/>
      <c r="O52" s="11">
        <v>4716</v>
      </c>
      <c r="Q52" s="11">
        <f t="shared" si="1"/>
        <v>-4715</v>
      </c>
    </row>
    <row r="53" spans="1:17" ht="27" x14ac:dyDescent="0.6">
      <c r="A53" s="7" t="s">
        <v>36</v>
      </c>
      <c r="C53" s="11">
        <v>0</v>
      </c>
      <c r="D53" s="11"/>
      <c r="E53" s="11">
        <v>0</v>
      </c>
      <c r="F53" s="11"/>
      <c r="G53" s="11">
        <v>0</v>
      </c>
      <c r="H53" s="11"/>
      <c r="I53" s="11">
        <f t="shared" si="0"/>
        <v>0</v>
      </c>
      <c r="J53" s="11"/>
      <c r="K53" s="11">
        <v>501057</v>
      </c>
      <c r="L53" s="11"/>
      <c r="M53" s="11">
        <v>6249422844</v>
      </c>
      <c r="N53" s="11"/>
      <c r="O53" s="11">
        <v>6237541172</v>
      </c>
      <c r="Q53" s="11">
        <f t="shared" si="1"/>
        <v>11881672</v>
      </c>
    </row>
    <row r="54" spans="1:17" ht="27" x14ac:dyDescent="0.6">
      <c r="A54" s="7" t="s">
        <v>48</v>
      </c>
      <c r="C54" s="11">
        <v>0</v>
      </c>
      <c r="D54" s="11"/>
      <c r="E54" s="11">
        <v>0</v>
      </c>
      <c r="F54" s="11"/>
      <c r="G54" s="11">
        <v>0</v>
      </c>
      <c r="H54" s="11"/>
      <c r="I54" s="11">
        <f t="shared" si="0"/>
        <v>0</v>
      </c>
      <c r="J54" s="11"/>
      <c r="K54" s="11">
        <v>13713122</v>
      </c>
      <c r="L54" s="11"/>
      <c r="M54" s="11">
        <v>296385297632</v>
      </c>
      <c r="N54" s="11"/>
      <c r="O54" s="11">
        <v>273582976093</v>
      </c>
      <c r="Q54" s="11">
        <f t="shared" si="1"/>
        <v>22802321539</v>
      </c>
    </row>
    <row r="55" spans="1:17" ht="27" x14ac:dyDescent="0.6">
      <c r="A55" s="7" t="s">
        <v>25</v>
      </c>
      <c r="C55" s="11">
        <v>0</v>
      </c>
      <c r="D55" s="11"/>
      <c r="E55" s="11">
        <v>0</v>
      </c>
      <c r="F55" s="11"/>
      <c r="G55" s="11">
        <v>0</v>
      </c>
      <c r="H55" s="11"/>
      <c r="I55" s="11">
        <f t="shared" si="0"/>
        <v>0</v>
      </c>
      <c r="J55" s="11"/>
      <c r="K55" s="11">
        <v>2565422</v>
      </c>
      <c r="L55" s="11"/>
      <c r="M55" s="11">
        <v>142531074031</v>
      </c>
      <c r="N55" s="11"/>
      <c r="O55" s="11">
        <v>121925886373</v>
      </c>
      <c r="Q55" s="11">
        <f t="shared" si="1"/>
        <v>20605187658</v>
      </c>
    </row>
    <row r="56" spans="1:17" ht="27" x14ac:dyDescent="0.6">
      <c r="A56" s="7" t="s">
        <v>203</v>
      </c>
      <c r="C56" s="11">
        <v>0</v>
      </c>
      <c r="D56" s="11"/>
      <c r="E56" s="11">
        <v>0</v>
      </c>
      <c r="F56" s="11"/>
      <c r="G56" s="11">
        <v>0</v>
      </c>
      <c r="H56" s="11"/>
      <c r="I56" s="11">
        <f t="shared" si="0"/>
        <v>0</v>
      </c>
      <c r="J56" s="11"/>
      <c r="K56" s="11">
        <v>77389946</v>
      </c>
      <c r="L56" s="11"/>
      <c r="M56" s="11">
        <v>187389253908</v>
      </c>
      <c r="N56" s="11"/>
      <c r="O56" s="11">
        <v>141934882890</v>
      </c>
      <c r="Q56" s="11">
        <f t="shared" si="1"/>
        <v>45454371018</v>
      </c>
    </row>
    <row r="57" spans="1:17" ht="27" x14ac:dyDescent="0.6">
      <c r="A57" s="7" t="s">
        <v>204</v>
      </c>
      <c r="C57" s="11">
        <v>0</v>
      </c>
      <c r="D57" s="11"/>
      <c r="E57" s="11">
        <v>0</v>
      </c>
      <c r="F57" s="11"/>
      <c r="G57" s="11">
        <v>0</v>
      </c>
      <c r="H57" s="11"/>
      <c r="I57" s="11">
        <f t="shared" si="0"/>
        <v>0</v>
      </c>
      <c r="J57" s="11"/>
      <c r="K57" s="11">
        <v>450000</v>
      </c>
      <c r="L57" s="11"/>
      <c r="M57" s="11">
        <v>5711965740</v>
      </c>
      <c r="N57" s="11"/>
      <c r="O57" s="11">
        <v>3783882647</v>
      </c>
      <c r="Q57" s="11">
        <f t="shared" si="1"/>
        <v>1928083093</v>
      </c>
    </row>
    <row r="58" spans="1:17" ht="27" x14ac:dyDescent="0.6">
      <c r="A58" s="7" t="s">
        <v>205</v>
      </c>
      <c r="C58" s="11">
        <v>0</v>
      </c>
      <c r="D58" s="11"/>
      <c r="E58" s="11">
        <v>0</v>
      </c>
      <c r="F58" s="11"/>
      <c r="G58" s="11">
        <v>0</v>
      </c>
      <c r="H58" s="11"/>
      <c r="I58" s="11">
        <f t="shared" si="0"/>
        <v>0</v>
      </c>
      <c r="J58" s="11"/>
      <c r="K58" s="11">
        <v>2046967</v>
      </c>
      <c r="L58" s="11"/>
      <c r="M58" s="11">
        <v>4717102397</v>
      </c>
      <c r="N58" s="11"/>
      <c r="O58" s="11">
        <v>4717102397</v>
      </c>
      <c r="Q58" s="11">
        <f t="shared" si="1"/>
        <v>0</v>
      </c>
    </row>
    <row r="59" spans="1:17" ht="27" x14ac:dyDescent="0.6">
      <c r="A59" s="7" t="s">
        <v>79</v>
      </c>
      <c r="C59" s="11">
        <v>0</v>
      </c>
      <c r="D59" s="11"/>
      <c r="E59" s="11">
        <v>0</v>
      </c>
      <c r="F59" s="11"/>
      <c r="G59" s="11">
        <v>0</v>
      </c>
      <c r="H59" s="11"/>
      <c r="I59" s="11">
        <f t="shared" si="0"/>
        <v>0</v>
      </c>
      <c r="J59" s="11"/>
      <c r="K59" s="11">
        <v>503323</v>
      </c>
      <c r="L59" s="11"/>
      <c r="M59" s="11">
        <v>1383907911</v>
      </c>
      <c r="N59" s="11"/>
      <c r="O59" s="11">
        <v>1238740053</v>
      </c>
      <c r="Q59" s="11">
        <f t="shared" si="1"/>
        <v>145167858</v>
      </c>
    </row>
    <row r="60" spans="1:17" ht="27" x14ac:dyDescent="0.6">
      <c r="A60" s="7" t="s">
        <v>206</v>
      </c>
      <c r="C60" s="11">
        <v>0</v>
      </c>
      <c r="D60" s="11"/>
      <c r="E60" s="11">
        <v>0</v>
      </c>
      <c r="F60" s="11"/>
      <c r="G60" s="11">
        <v>0</v>
      </c>
      <c r="H60" s="11"/>
      <c r="I60" s="11">
        <f t="shared" si="0"/>
        <v>0</v>
      </c>
      <c r="J60" s="11"/>
      <c r="K60" s="11">
        <v>15212817</v>
      </c>
      <c r="L60" s="11"/>
      <c r="M60" s="11">
        <v>765955751847</v>
      </c>
      <c r="N60" s="11"/>
      <c r="O60" s="11">
        <v>567188312045</v>
      </c>
      <c r="Q60" s="11">
        <f t="shared" si="1"/>
        <v>198767439802</v>
      </c>
    </row>
    <row r="61" spans="1:17" ht="27" x14ac:dyDescent="0.6">
      <c r="A61" s="7" t="s">
        <v>78</v>
      </c>
      <c r="C61" s="11">
        <v>0</v>
      </c>
      <c r="D61" s="11"/>
      <c r="E61" s="11">
        <v>0</v>
      </c>
      <c r="F61" s="11"/>
      <c r="G61" s="11">
        <v>0</v>
      </c>
      <c r="H61" s="11"/>
      <c r="I61" s="11">
        <f t="shared" si="0"/>
        <v>0</v>
      </c>
      <c r="J61" s="11"/>
      <c r="K61" s="11">
        <v>9024815</v>
      </c>
      <c r="L61" s="11"/>
      <c r="M61" s="11">
        <v>100323488628</v>
      </c>
      <c r="N61" s="11"/>
      <c r="O61" s="11">
        <v>63156666141</v>
      </c>
      <c r="Q61" s="11">
        <f t="shared" si="1"/>
        <v>37166822487</v>
      </c>
    </row>
    <row r="62" spans="1:17" ht="27" x14ac:dyDescent="0.6">
      <c r="A62" s="7" t="s">
        <v>87</v>
      </c>
      <c r="C62" s="11">
        <v>0</v>
      </c>
      <c r="D62" s="11"/>
      <c r="E62" s="11">
        <v>0</v>
      </c>
      <c r="F62" s="11"/>
      <c r="G62" s="11">
        <v>0</v>
      </c>
      <c r="H62" s="11"/>
      <c r="I62" s="11">
        <f t="shared" si="0"/>
        <v>0</v>
      </c>
      <c r="J62" s="11"/>
      <c r="K62" s="11">
        <v>862664</v>
      </c>
      <c r="L62" s="11"/>
      <c r="M62" s="11">
        <v>19706043013</v>
      </c>
      <c r="N62" s="11"/>
      <c r="O62" s="11">
        <v>16855695669</v>
      </c>
      <c r="Q62" s="11">
        <f t="shared" si="1"/>
        <v>2850347344</v>
      </c>
    </row>
    <row r="63" spans="1:17" ht="27" x14ac:dyDescent="0.6">
      <c r="A63" s="7" t="s">
        <v>207</v>
      </c>
      <c r="C63" s="11">
        <v>0</v>
      </c>
      <c r="D63" s="11"/>
      <c r="E63" s="11">
        <v>0</v>
      </c>
      <c r="F63" s="11"/>
      <c r="G63" s="11">
        <v>0</v>
      </c>
      <c r="H63" s="11"/>
      <c r="I63" s="11">
        <f t="shared" si="0"/>
        <v>0</v>
      </c>
      <c r="J63" s="11"/>
      <c r="K63" s="11">
        <v>94934330</v>
      </c>
      <c r="L63" s="11"/>
      <c r="M63" s="11">
        <v>261269965773</v>
      </c>
      <c r="N63" s="11"/>
      <c r="O63" s="11">
        <v>261269965773</v>
      </c>
      <c r="Q63" s="11">
        <f t="shared" si="1"/>
        <v>0</v>
      </c>
    </row>
    <row r="64" spans="1:17" ht="27" x14ac:dyDescent="0.6">
      <c r="A64" s="7" t="s">
        <v>208</v>
      </c>
      <c r="C64" s="11">
        <v>0</v>
      </c>
      <c r="D64" s="11"/>
      <c r="E64" s="11">
        <v>0</v>
      </c>
      <c r="F64" s="11"/>
      <c r="G64" s="11">
        <v>0</v>
      </c>
      <c r="H64" s="11"/>
      <c r="I64" s="11">
        <f t="shared" si="0"/>
        <v>0</v>
      </c>
      <c r="J64" s="11"/>
      <c r="K64" s="11">
        <v>17971237</v>
      </c>
      <c r="L64" s="11"/>
      <c r="M64" s="11">
        <v>88418046011</v>
      </c>
      <c r="N64" s="11"/>
      <c r="O64" s="11">
        <v>55307898000</v>
      </c>
      <c r="Q64" s="11">
        <f t="shared" si="1"/>
        <v>33110148011</v>
      </c>
    </row>
    <row r="65" spans="1:17" ht="27" x14ac:dyDescent="0.6">
      <c r="A65" s="7" t="s">
        <v>209</v>
      </c>
      <c r="C65" s="11">
        <v>0</v>
      </c>
      <c r="D65" s="11"/>
      <c r="E65" s="11">
        <v>0</v>
      </c>
      <c r="F65" s="11"/>
      <c r="G65" s="11">
        <v>0</v>
      </c>
      <c r="H65" s="11"/>
      <c r="I65" s="11">
        <f t="shared" si="0"/>
        <v>0</v>
      </c>
      <c r="J65" s="11"/>
      <c r="K65" s="11">
        <v>1000000</v>
      </c>
      <c r="L65" s="11"/>
      <c r="M65" s="11">
        <v>37923007554</v>
      </c>
      <c r="N65" s="11"/>
      <c r="O65" s="11">
        <v>19512019483</v>
      </c>
      <c r="Q65" s="11">
        <f t="shared" si="1"/>
        <v>18410988071</v>
      </c>
    </row>
    <row r="66" spans="1:17" ht="27" x14ac:dyDescent="0.6">
      <c r="A66" s="7" t="s">
        <v>210</v>
      </c>
      <c r="C66" s="11">
        <v>0</v>
      </c>
      <c r="D66" s="11"/>
      <c r="E66" s="11">
        <v>0</v>
      </c>
      <c r="F66" s="11"/>
      <c r="G66" s="11">
        <v>0</v>
      </c>
      <c r="H66" s="11"/>
      <c r="I66" s="11">
        <f t="shared" si="0"/>
        <v>0</v>
      </c>
      <c r="J66" s="11"/>
      <c r="K66" s="11">
        <v>22796169</v>
      </c>
      <c r="L66" s="11"/>
      <c r="M66" s="11">
        <v>79757340791</v>
      </c>
      <c r="N66" s="11"/>
      <c r="O66" s="11">
        <v>58830673448</v>
      </c>
      <c r="Q66" s="11">
        <f t="shared" si="1"/>
        <v>20926667343</v>
      </c>
    </row>
    <row r="67" spans="1:17" ht="27" x14ac:dyDescent="0.6">
      <c r="A67" s="7" t="s">
        <v>238</v>
      </c>
      <c r="C67" s="11">
        <v>0</v>
      </c>
      <c r="D67" s="11"/>
      <c r="E67" s="11">
        <v>0</v>
      </c>
      <c r="F67" s="11"/>
      <c r="G67" s="11">
        <v>0</v>
      </c>
      <c r="H67" s="11"/>
      <c r="I67" s="11">
        <f t="shared" si="0"/>
        <v>0</v>
      </c>
      <c r="J67" s="11"/>
      <c r="K67" s="11">
        <v>755</v>
      </c>
      <c r="L67" s="11"/>
      <c r="M67" s="11">
        <v>717656640501</v>
      </c>
      <c r="N67" s="11"/>
      <c r="O67" s="11">
        <v>419944089229</v>
      </c>
      <c r="Q67" s="11">
        <f t="shared" si="1"/>
        <v>297712551272</v>
      </c>
    </row>
    <row r="68" spans="1:17" ht="27" x14ac:dyDescent="0.6">
      <c r="A68" s="7" t="s">
        <v>27</v>
      </c>
      <c r="C68" s="11">
        <v>0</v>
      </c>
      <c r="D68" s="11"/>
      <c r="E68" s="11">
        <v>0</v>
      </c>
      <c r="F68" s="11"/>
      <c r="G68" s="11">
        <v>0</v>
      </c>
      <c r="H68" s="11"/>
      <c r="I68" s="11">
        <f t="shared" si="0"/>
        <v>0</v>
      </c>
      <c r="J68" s="11"/>
      <c r="K68" s="11">
        <v>1</v>
      </c>
      <c r="L68" s="11"/>
      <c r="M68" s="11">
        <v>1</v>
      </c>
      <c r="N68" s="11"/>
      <c r="O68" s="11">
        <v>1902</v>
      </c>
      <c r="Q68" s="11">
        <f t="shared" si="1"/>
        <v>-1901</v>
      </c>
    </row>
    <row r="69" spans="1:17" ht="27" x14ac:dyDescent="0.6">
      <c r="A69" s="7" t="s">
        <v>211</v>
      </c>
      <c r="C69" s="11">
        <v>0</v>
      </c>
      <c r="D69" s="11"/>
      <c r="E69" s="11">
        <v>0</v>
      </c>
      <c r="F69" s="11"/>
      <c r="G69" s="11">
        <v>0</v>
      </c>
      <c r="H69" s="11"/>
      <c r="I69" s="11">
        <f t="shared" si="0"/>
        <v>0</v>
      </c>
      <c r="J69" s="11"/>
      <c r="K69" s="11">
        <v>1500000</v>
      </c>
      <c r="L69" s="11"/>
      <c r="M69" s="11">
        <v>5041342881</v>
      </c>
      <c r="N69" s="11"/>
      <c r="O69" s="11">
        <v>5187069283</v>
      </c>
      <c r="Q69" s="11">
        <f t="shared" si="1"/>
        <v>-145726402</v>
      </c>
    </row>
    <row r="70" spans="1:17" ht="27" x14ac:dyDescent="0.6">
      <c r="A70" s="7" t="s">
        <v>212</v>
      </c>
      <c r="C70" s="11">
        <v>0</v>
      </c>
      <c r="D70" s="11"/>
      <c r="E70" s="11">
        <v>0</v>
      </c>
      <c r="F70" s="11"/>
      <c r="G70" s="11">
        <v>0</v>
      </c>
      <c r="H70" s="11"/>
      <c r="I70" s="11">
        <f t="shared" si="0"/>
        <v>0</v>
      </c>
      <c r="J70" s="11"/>
      <c r="K70" s="11">
        <v>11740461</v>
      </c>
      <c r="L70" s="11"/>
      <c r="M70" s="11">
        <v>149442051915</v>
      </c>
      <c r="N70" s="11"/>
      <c r="O70" s="11">
        <v>155102343866</v>
      </c>
      <c r="Q70" s="11">
        <f t="shared" si="1"/>
        <v>-5660291951</v>
      </c>
    </row>
    <row r="71" spans="1:17" ht="27" x14ac:dyDescent="0.6">
      <c r="A71" s="7" t="s">
        <v>71</v>
      </c>
      <c r="C71" s="11">
        <v>0</v>
      </c>
      <c r="D71" s="11"/>
      <c r="E71" s="11">
        <v>0</v>
      </c>
      <c r="F71" s="11"/>
      <c r="G71" s="11">
        <v>0</v>
      </c>
      <c r="H71" s="11"/>
      <c r="I71" s="11">
        <f t="shared" si="0"/>
        <v>0</v>
      </c>
      <c r="J71" s="11"/>
      <c r="K71" s="11">
        <v>1</v>
      </c>
      <c r="L71" s="11"/>
      <c r="M71" s="11">
        <v>1</v>
      </c>
      <c r="N71" s="11"/>
      <c r="O71" s="11">
        <v>5417</v>
      </c>
      <c r="Q71" s="11">
        <f t="shared" si="1"/>
        <v>-5416</v>
      </c>
    </row>
    <row r="72" spans="1:17" ht="27" x14ac:dyDescent="0.6">
      <c r="A72" s="7" t="s">
        <v>69</v>
      </c>
      <c r="C72" s="11">
        <v>0</v>
      </c>
      <c r="D72" s="11"/>
      <c r="E72" s="11">
        <v>0</v>
      </c>
      <c r="F72" s="11"/>
      <c r="G72" s="11">
        <v>0</v>
      </c>
      <c r="H72" s="11"/>
      <c r="I72" s="11">
        <f t="shared" si="0"/>
        <v>0</v>
      </c>
      <c r="J72" s="11"/>
      <c r="K72" s="11">
        <v>7000000</v>
      </c>
      <c r="L72" s="11"/>
      <c r="M72" s="11">
        <v>8920604960</v>
      </c>
      <c r="N72" s="11"/>
      <c r="O72" s="11">
        <v>7918602396</v>
      </c>
      <c r="Q72" s="11">
        <f t="shared" si="1"/>
        <v>1002002564</v>
      </c>
    </row>
    <row r="73" spans="1:17" ht="27" x14ac:dyDescent="0.6">
      <c r="A73" s="7" t="s">
        <v>213</v>
      </c>
      <c r="C73" s="11">
        <v>0</v>
      </c>
      <c r="D73" s="11"/>
      <c r="E73" s="11">
        <v>0</v>
      </c>
      <c r="F73" s="11"/>
      <c r="G73" s="11">
        <v>0</v>
      </c>
      <c r="H73" s="11"/>
      <c r="I73" s="11">
        <f t="shared" ref="I73:I130" si="2">E73-G73</f>
        <v>0</v>
      </c>
      <c r="J73" s="11"/>
      <c r="K73" s="11">
        <v>845046</v>
      </c>
      <c r="L73" s="11"/>
      <c r="M73" s="11">
        <v>18354771971</v>
      </c>
      <c r="N73" s="11"/>
      <c r="O73" s="11">
        <v>7526561067</v>
      </c>
      <c r="Q73" s="11">
        <f t="shared" ref="Q73:Q130" si="3">M73-O73</f>
        <v>10828210904</v>
      </c>
    </row>
    <row r="74" spans="1:17" ht="27" x14ac:dyDescent="0.6">
      <c r="A74" s="7" t="s">
        <v>214</v>
      </c>
      <c r="C74" s="11">
        <v>0</v>
      </c>
      <c r="D74" s="11"/>
      <c r="E74" s="11">
        <v>0</v>
      </c>
      <c r="F74" s="11"/>
      <c r="G74" s="11">
        <v>0</v>
      </c>
      <c r="H74" s="11"/>
      <c r="I74" s="11">
        <f t="shared" si="2"/>
        <v>0</v>
      </c>
      <c r="J74" s="11"/>
      <c r="K74" s="11">
        <v>14546919</v>
      </c>
      <c r="L74" s="11"/>
      <c r="M74" s="11">
        <v>174970414866</v>
      </c>
      <c r="N74" s="11"/>
      <c r="O74" s="11">
        <v>149520172362</v>
      </c>
      <c r="Q74" s="11">
        <f t="shared" si="3"/>
        <v>25450242504</v>
      </c>
    </row>
    <row r="75" spans="1:17" ht="27" x14ac:dyDescent="0.6">
      <c r="A75" s="7" t="s">
        <v>215</v>
      </c>
      <c r="C75" s="11">
        <v>0</v>
      </c>
      <c r="D75" s="11"/>
      <c r="E75" s="11">
        <v>0</v>
      </c>
      <c r="F75" s="11"/>
      <c r="G75" s="11">
        <v>0</v>
      </c>
      <c r="H75" s="11"/>
      <c r="I75" s="11">
        <f t="shared" si="2"/>
        <v>0</v>
      </c>
      <c r="J75" s="11"/>
      <c r="K75" s="11">
        <v>40376068</v>
      </c>
      <c r="L75" s="11"/>
      <c r="M75" s="11">
        <v>250419273040</v>
      </c>
      <c r="N75" s="11"/>
      <c r="O75" s="11">
        <v>241216340676</v>
      </c>
      <c r="Q75" s="11">
        <f t="shared" si="3"/>
        <v>9202932364</v>
      </c>
    </row>
    <row r="76" spans="1:17" ht="27" x14ac:dyDescent="0.6">
      <c r="A76" s="7" t="s">
        <v>49</v>
      </c>
      <c r="C76" s="11">
        <v>0</v>
      </c>
      <c r="D76" s="11"/>
      <c r="E76" s="11">
        <v>0</v>
      </c>
      <c r="F76" s="11"/>
      <c r="G76" s="11">
        <v>0</v>
      </c>
      <c r="H76" s="11"/>
      <c r="I76" s="11">
        <f t="shared" si="2"/>
        <v>0</v>
      </c>
      <c r="J76" s="11"/>
      <c r="K76" s="11">
        <v>66423934</v>
      </c>
      <c r="L76" s="11"/>
      <c r="M76" s="11">
        <v>601343508358</v>
      </c>
      <c r="N76" s="11"/>
      <c r="O76" s="11">
        <v>442392367607</v>
      </c>
      <c r="Q76" s="11">
        <f t="shared" si="3"/>
        <v>158951140751</v>
      </c>
    </row>
    <row r="77" spans="1:17" ht="27" x14ac:dyDescent="0.6">
      <c r="A77" s="7" t="s">
        <v>65</v>
      </c>
      <c r="C77" s="11">
        <v>0</v>
      </c>
      <c r="D77" s="11"/>
      <c r="E77" s="11">
        <v>0</v>
      </c>
      <c r="F77" s="11"/>
      <c r="G77" s="11">
        <v>0</v>
      </c>
      <c r="H77" s="11"/>
      <c r="I77" s="11">
        <f t="shared" si="2"/>
        <v>0</v>
      </c>
      <c r="J77" s="11"/>
      <c r="K77" s="11">
        <v>99494</v>
      </c>
      <c r="L77" s="11"/>
      <c r="M77" s="11">
        <v>976259307419</v>
      </c>
      <c r="N77" s="11"/>
      <c r="O77" s="11">
        <v>577361626860</v>
      </c>
      <c r="Q77" s="11">
        <f t="shared" si="3"/>
        <v>398897680559</v>
      </c>
    </row>
    <row r="78" spans="1:17" ht="27" x14ac:dyDescent="0.6">
      <c r="A78" s="7" t="s">
        <v>216</v>
      </c>
      <c r="C78" s="11">
        <v>0</v>
      </c>
      <c r="D78" s="11"/>
      <c r="E78" s="11">
        <v>0</v>
      </c>
      <c r="F78" s="11"/>
      <c r="G78" s="11">
        <v>0</v>
      </c>
      <c r="H78" s="11"/>
      <c r="I78" s="11">
        <f t="shared" si="2"/>
        <v>0</v>
      </c>
      <c r="J78" s="11"/>
      <c r="K78" s="11">
        <v>2000000</v>
      </c>
      <c r="L78" s="11"/>
      <c r="M78" s="11">
        <v>14608696283</v>
      </c>
      <c r="N78" s="11"/>
      <c r="O78" s="11">
        <v>11009988000</v>
      </c>
      <c r="Q78" s="11">
        <f t="shared" si="3"/>
        <v>3598708283</v>
      </c>
    </row>
    <row r="79" spans="1:17" ht="27" x14ac:dyDescent="0.6">
      <c r="A79" s="7" t="s">
        <v>46</v>
      </c>
      <c r="C79" s="11">
        <v>0</v>
      </c>
      <c r="D79" s="11"/>
      <c r="E79" s="11">
        <v>0</v>
      </c>
      <c r="F79" s="11"/>
      <c r="G79" s="11">
        <v>0</v>
      </c>
      <c r="H79" s="11"/>
      <c r="I79" s="11">
        <f t="shared" si="2"/>
        <v>0</v>
      </c>
      <c r="J79" s="11"/>
      <c r="K79" s="11">
        <v>1356635</v>
      </c>
      <c r="L79" s="11"/>
      <c r="M79" s="11">
        <v>6219513198</v>
      </c>
      <c r="N79" s="11"/>
      <c r="O79" s="11">
        <v>4765079964</v>
      </c>
      <c r="Q79" s="11">
        <f t="shared" si="3"/>
        <v>1454433234</v>
      </c>
    </row>
    <row r="80" spans="1:17" ht="27" x14ac:dyDescent="0.6">
      <c r="A80" s="7" t="s">
        <v>81</v>
      </c>
      <c r="C80" s="11">
        <v>0</v>
      </c>
      <c r="D80" s="11"/>
      <c r="E80" s="11">
        <v>0</v>
      </c>
      <c r="F80" s="11"/>
      <c r="G80" s="11">
        <v>0</v>
      </c>
      <c r="H80" s="11"/>
      <c r="I80" s="11">
        <f t="shared" si="2"/>
        <v>0</v>
      </c>
      <c r="J80" s="11"/>
      <c r="K80" s="11">
        <v>112328406</v>
      </c>
      <c r="L80" s="11"/>
      <c r="M80" s="11">
        <v>286223248246</v>
      </c>
      <c r="N80" s="11"/>
      <c r="O80" s="11">
        <v>242511764182</v>
      </c>
      <c r="Q80" s="11">
        <f t="shared" si="3"/>
        <v>43711484064</v>
      </c>
    </row>
    <row r="81" spans="1:17" ht="27" x14ac:dyDescent="0.6">
      <c r="A81" s="7" t="s">
        <v>72</v>
      </c>
      <c r="C81" s="11">
        <v>0</v>
      </c>
      <c r="D81" s="11"/>
      <c r="E81" s="11">
        <v>0</v>
      </c>
      <c r="F81" s="11"/>
      <c r="G81" s="11">
        <v>0</v>
      </c>
      <c r="H81" s="11"/>
      <c r="I81" s="11">
        <f t="shared" si="2"/>
        <v>0</v>
      </c>
      <c r="J81" s="11"/>
      <c r="K81" s="11">
        <v>2547591</v>
      </c>
      <c r="L81" s="11"/>
      <c r="M81" s="11">
        <v>37777005637</v>
      </c>
      <c r="N81" s="11"/>
      <c r="O81" s="11">
        <v>26084058168</v>
      </c>
      <c r="Q81" s="11">
        <f t="shared" si="3"/>
        <v>11692947469</v>
      </c>
    </row>
    <row r="82" spans="1:17" ht="27" x14ac:dyDescent="0.6">
      <c r="A82" s="7" t="s">
        <v>217</v>
      </c>
      <c r="C82" s="11">
        <v>0</v>
      </c>
      <c r="D82" s="11"/>
      <c r="E82" s="11">
        <v>0</v>
      </c>
      <c r="F82" s="11"/>
      <c r="G82" s="11">
        <v>0</v>
      </c>
      <c r="H82" s="11"/>
      <c r="I82" s="11">
        <f t="shared" si="2"/>
        <v>0</v>
      </c>
      <c r="J82" s="11"/>
      <c r="K82" s="11">
        <v>8338164</v>
      </c>
      <c r="L82" s="11"/>
      <c r="M82" s="11">
        <v>32251456657</v>
      </c>
      <c r="N82" s="11"/>
      <c r="O82" s="11">
        <v>32267332640</v>
      </c>
      <c r="Q82" s="11">
        <f t="shared" si="3"/>
        <v>-15875983</v>
      </c>
    </row>
    <row r="83" spans="1:17" ht="27" x14ac:dyDescent="0.6">
      <c r="A83" s="7" t="s">
        <v>26</v>
      </c>
      <c r="C83" s="11">
        <v>0</v>
      </c>
      <c r="D83" s="11"/>
      <c r="E83" s="11">
        <v>0</v>
      </c>
      <c r="F83" s="11"/>
      <c r="G83" s="11">
        <v>0</v>
      </c>
      <c r="H83" s="11"/>
      <c r="I83" s="11">
        <f t="shared" si="2"/>
        <v>0</v>
      </c>
      <c r="J83" s="11"/>
      <c r="K83" s="11">
        <v>1066576</v>
      </c>
      <c r="L83" s="11"/>
      <c r="M83" s="11">
        <v>41041498490</v>
      </c>
      <c r="N83" s="11"/>
      <c r="O83" s="11">
        <v>28732229549</v>
      </c>
      <c r="Q83" s="11">
        <f t="shared" si="3"/>
        <v>12309268941</v>
      </c>
    </row>
    <row r="84" spans="1:17" ht="27" x14ac:dyDescent="0.6">
      <c r="A84" s="7" t="s">
        <v>82</v>
      </c>
      <c r="C84" s="11">
        <v>0</v>
      </c>
      <c r="D84" s="11"/>
      <c r="E84" s="11">
        <v>0</v>
      </c>
      <c r="F84" s="11"/>
      <c r="G84" s="11">
        <v>0</v>
      </c>
      <c r="H84" s="11"/>
      <c r="I84" s="11">
        <f t="shared" si="2"/>
        <v>0</v>
      </c>
      <c r="J84" s="11"/>
      <c r="K84" s="11">
        <v>707775</v>
      </c>
      <c r="L84" s="11"/>
      <c r="M84" s="11">
        <v>12139761984</v>
      </c>
      <c r="N84" s="11"/>
      <c r="O84" s="11">
        <v>14941862063</v>
      </c>
      <c r="Q84" s="11">
        <f t="shared" si="3"/>
        <v>-2802100079</v>
      </c>
    </row>
    <row r="85" spans="1:17" ht="27" x14ac:dyDescent="0.6">
      <c r="A85" s="7" t="s">
        <v>29</v>
      </c>
      <c r="C85" s="11">
        <v>0</v>
      </c>
      <c r="D85" s="11"/>
      <c r="E85" s="11">
        <v>0</v>
      </c>
      <c r="F85" s="11"/>
      <c r="G85" s="11">
        <v>0</v>
      </c>
      <c r="H85" s="11"/>
      <c r="I85" s="11">
        <f t="shared" si="2"/>
        <v>0</v>
      </c>
      <c r="J85" s="11"/>
      <c r="K85" s="11">
        <v>1</v>
      </c>
      <c r="L85" s="11"/>
      <c r="M85" s="11">
        <v>1</v>
      </c>
      <c r="N85" s="11"/>
      <c r="O85" s="11">
        <v>3732</v>
      </c>
      <c r="Q85" s="11">
        <f t="shared" si="3"/>
        <v>-3731</v>
      </c>
    </row>
    <row r="86" spans="1:17" ht="27" x14ac:dyDescent="0.6">
      <c r="A86" s="7" t="s">
        <v>53</v>
      </c>
      <c r="C86" s="11">
        <v>0</v>
      </c>
      <c r="D86" s="11"/>
      <c r="E86" s="11">
        <v>0</v>
      </c>
      <c r="F86" s="11"/>
      <c r="G86" s="11">
        <v>0</v>
      </c>
      <c r="H86" s="11"/>
      <c r="I86" s="11">
        <f t="shared" si="2"/>
        <v>0</v>
      </c>
      <c r="J86" s="11"/>
      <c r="K86" s="11">
        <v>1</v>
      </c>
      <c r="L86" s="11"/>
      <c r="M86" s="11">
        <v>1</v>
      </c>
      <c r="N86" s="11"/>
      <c r="O86" s="11">
        <v>9528</v>
      </c>
      <c r="Q86" s="11">
        <f t="shared" si="3"/>
        <v>-9527</v>
      </c>
    </row>
    <row r="87" spans="1:17" ht="27" x14ac:dyDescent="0.6">
      <c r="A87" s="7" t="s">
        <v>19</v>
      </c>
      <c r="C87" s="11">
        <v>0</v>
      </c>
      <c r="D87" s="11"/>
      <c r="E87" s="11">
        <v>0</v>
      </c>
      <c r="F87" s="11"/>
      <c r="G87" s="11">
        <v>0</v>
      </c>
      <c r="H87" s="11"/>
      <c r="I87" s="11">
        <f t="shared" si="2"/>
        <v>0</v>
      </c>
      <c r="J87" s="11"/>
      <c r="K87" s="11">
        <v>10138819</v>
      </c>
      <c r="L87" s="11"/>
      <c r="M87" s="11">
        <v>50982178525</v>
      </c>
      <c r="N87" s="11"/>
      <c r="O87" s="11">
        <v>43895880355</v>
      </c>
      <c r="Q87" s="11">
        <f t="shared" si="3"/>
        <v>7086298170</v>
      </c>
    </row>
    <row r="88" spans="1:17" ht="27" x14ac:dyDescent="0.6">
      <c r="A88" s="7" t="s">
        <v>218</v>
      </c>
      <c r="C88" s="11">
        <v>0</v>
      </c>
      <c r="D88" s="11"/>
      <c r="E88" s="11">
        <v>0</v>
      </c>
      <c r="F88" s="11"/>
      <c r="G88" s="11">
        <v>0</v>
      </c>
      <c r="H88" s="11"/>
      <c r="I88" s="11">
        <f t="shared" si="2"/>
        <v>0</v>
      </c>
      <c r="J88" s="11"/>
      <c r="K88" s="11">
        <v>15000000</v>
      </c>
      <c r="L88" s="11"/>
      <c r="M88" s="11">
        <v>43900437590</v>
      </c>
      <c r="N88" s="11"/>
      <c r="O88" s="11">
        <v>43599033000</v>
      </c>
      <c r="Q88" s="11">
        <f t="shared" si="3"/>
        <v>301404590</v>
      </c>
    </row>
    <row r="89" spans="1:17" ht="27" x14ac:dyDescent="0.6">
      <c r="A89" s="7" t="s">
        <v>76</v>
      </c>
      <c r="C89" s="11">
        <v>0</v>
      </c>
      <c r="D89" s="11"/>
      <c r="E89" s="11">
        <v>0</v>
      </c>
      <c r="F89" s="11"/>
      <c r="G89" s="11">
        <v>0</v>
      </c>
      <c r="H89" s="11"/>
      <c r="I89" s="11">
        <f t="shared" si="2"/>
        <v>0</v>
      </c>
      <c r="J89" s="11"/>
      <c r="K89" s="11">
        <v>12249265</v>
      </c>
      <c r="L89" s="11"/>
      <c r="M89" s="11">
        <v>680540859508</v>
      </c>
      <c r="N89" s="11"/>
      <c r="O89" s="11">
        <v>449313607098</v>
      </c>
      <c r="Q89" s="11">
        <f t="shared" si="3"/>
        <v>231227252410</v>
      </c>
    </row>
    <row r="90" spans="1:17" ht="27" x14ac:dyDescent="0.6">
      <c r="A90" s="7" t="s">
        <v>62</v>
      </c>
      <c r="C90" s="11">
        <v>0</v>
      </c>
      <c r="D90" s="11"/>
      <c r="E90" s="11">
        <v>0</v>
      </c>
      <c r="F90" s="11"/>
      <c r="G90" s="11">
        <v>0</v>
      </c>
      <c r="H90" s="11"/>
      <c r="I90" s="11">
        <f t="shared" si="2"/>
        <v>0</v>
      </c>
      <c r="J90" s="11"/>
      <c r="K90" s="11">
        <v>10961897</v>
      </c>
      <c r="L90" s="11"/>
      <c r="M90" s="11">
        <v>47797667578</v>
      </c>
      <c r="N90" s="11"/>
      <c r="O90" s="11">
        <v>55110290780</v>
      </c>
      <c r="Q90" s="11">
        <f t="shared" si="3"/>
        <v>-7312623202</v>
      </c>
    </row>
    <row r="91" spans="1:17" ht="27" x14ac:dyDescent="0.6">
      <c r="A91" s="7" t="s">
        <v>20</v>
      </c>
      <c r="C91" s="11">
        <v>0</v>
      </c>
      <c r="D91" s="11"/>
      <c r="E91" s="11">
        <v>0</v>
      </c>
      <c r="F91" s="11"/>
      <c r="G91" s="11">
        <v>0</v>
      </c>
      <c r="H91" s="11"/>
      <c r="I91" s="11">
        <f t="shared" si="2"/>
        <v>0</v>
      </c>
      <c r="J91" s="11"/>
      <c r="K91" s="11">
        <v>67572816</v>
      </c>
      <c r="L91" s="11"/>
      <c r="M91" s="11">
        <v>236309973306</v>
      </c>
      <c r="N91" s="11"/>
      <c r="O91" s="11">
        <v>185105030917</v>
      </c>
      <c r="Q91" s="11">
        <f t="shared" si="3"/>
        <v>51204942389</v>
      </c>
    </row>
    <row r="92" spans="1:17" ht="27" x14ac:dyDescent="0.6">
      <c r="A92" s="7" t="s">
        <v>21</v>
      </c>
      <c r="C92" s="11">
        <v>0</v>
      </c>
      <c r="D92" s="11"/>
      <c r="E92" s="11">
        <v>0</v>
      </c>
      <c r="F92" s="11"/>
      <c r="G92" s="11">
        <v>0</v>
      </c>
      <c r="H92" s="11"/>
      <c r="I92" s="11">
        <f t="shared" si="2"/>
        <v>0</v>
      </c>
      <c r="J92" s="11"/>
      <c r="K92" s="11">
        <v>14390555</v>
      </c>
      <c r="L92" s="11"/>
      <c r="M92" s="11">
        <v>141065641095</v>
      </c>
      <c r="N92" s="11"/>
      <c r="O92" s="11">
        <v>138730417847</v>
      </c>
      <c r="Q92" s="11">
        <f t="shared" si="3"/>
        <v>2335223248</v>
      </c>
    </row>
    <row r="93" spans="1:17" ht="27" x14ac:dyDescent="0.6">
      <c r="A93" s="7" t="s">
        <v>219</v>
      </c>
      <c r="C93" s="11">
        <v>0</v>
      </c>
      <c r="D93" s="11"/>
      <c r="E93" s="11">
        <v>0</v>
      </c>
      <c r="F93" s="11"/>
      <c r="G93" s="11">
        <v>0</v>
      </c>
      <c r="H93" s="11"/>
      <c r="I93" s="11">
        <f t="shared" si="2"/>
        <v>0</v>
      </c>
      <c r="J93" s="11"/>
      <c r="K93" s="11">
        <v>5383251</v>
      </c>
      <c r="L93" s="11"/>
      <c r="M93" s="11">
        <v>50524295410</v>
      </c>
      <c r="N93" s="11"/>
      <c r="O93" s="11">
        <v>36816398117</v>
      </c>
      <c r="Q93" s="11">
        <f t="shared" si="3"/>
        <v>13707897293</v>
      </c>
    </row>
    <row r="94" spans="1:17" ht="27" x14ac:dyDescent="0.6">
      <c r="A94" s="7" t="s">
        <v>54</v>
      </c>
      <c r="C94" s="11">
        <v>0</v>
      </c>
      <c r="D94" s="11"/>
      <c r="E94" s="11">
        <v>0</v>
      </c>
      <c r="F94" s="11"/>
      <c r="G94" s="11">
        <v>0</v>
      </c>
      <c r="H94" s="11"/>
      <c r="I94" s="11">
        <f t="shared" si="2"/>
        <v>0</v>
      </c>
      <c r="J94" s="11"/>
      <c r="K94" s="11">
        <v>229816</v>
      </c>
      <c r="L94" s="11"/>
      <c r="M94" s="11">
        <v>9970446179</v>
      </c>
      <c r="N94" s="11"/>
      <c r="O94" s="11">
        <v>5951692434</v>
      </c>
      <c r="Q94" s="11">
        <f t="shared" si="3"/>
        <v>4018753745</v>
      </c>
    </row>
    <row r="95" spans="1:17" ht="27" x14ac:dyDescent="0.6">
      <c r="A95" s="7" t="s">
        <v>45</v>
      </c>
      <c r="C95" s="11">
        <v>0</v>
      </c>
      <c r="D95" s="11"/>
      <c r="E95" s="11">
        <v>0</v>
      </c>
      <c r="F95" s="11"/>
      <c r="G95" s="11">
        <v>0</v>
      </c>
      <c r="H95" s="11"/>
      <c r="I95" s="11">
        <f t="shared" si="2"/>
        <v>0</v>
      </c>
      <c r="J95" s="11"/>
      <c r="K95" s="11">
        <v>2182111</v>
      </c>
      <c r="L95" s="11"/>
      <c r="M95" s="11">
        <v>60091211594</v>
      </c>
      <c r="N95" s="11"/>
      <c r="O95" s="11">
        <v>48156036115</v>
      </c>
      <c r="Q95" s="11">
        <f t="shared" si="3"/>
        <v>11935175479</v>
      </c>
    </row>
    <row r="96" spans="1:17" ht="27" x14ac:dyDescent="0.6">
      <c r="A96" s="7" t="s">
        <v>220</v>
      </c>
      <c r="C96" s="11">
        <v>0</v>
      </c>
      <c r="D96" s="11"/>
      <c r="E96" s="11">
        <v>0</v>
      </c>
      <c r="F96" s="11"/>
      <c r="G96" s="11">
        <v>0</v>
      </c>
      <c r="H96" s="11"/>
      <c r="I96" s="11">
        <f t="shared" si="2"/>
        <v>0</v>
      </c>
      <c r="J96" s="11"/>
      <c r="K96" s="11">
        <v>259509671</v>
      </c>
      <c r="L96" s="11"/>
      <c r="M96" s="11">
        <v>387068923518</v>
      </c>
      <c r="N96" s="11"/>
      <c r="O96" s="11">
        <v>387068923518</v>
      </c>
      <c r="Q96" s="11">
        <f t="shared" si="3"/>
        <v>0</v>
      </c>
    </row>
    <row r="97" spans="1:17" ht="27" x14ac:dyDescent="0.6">
      <c r="A97" s="7" t="s">
        <v>240</v>
      </c>
      <c r="C97" s="11">
        <v>0</v>
      </c>
      <c r="D97" s="11"/>
      <c r="E97" s="11">
        <v>0</v>
      </c>
      <c r="F97" s="11"/>
      <c r="G97" s="11">
        <v>0</v>
      </c>
      <c r="H97" s="11"/>
      <c r="I97" s="11">
        <v>0</v>
      </c>
      <c r="J97" s="11"/>
      <c r="K97" s="11">
        <v>0</v>
      </c>
      <c r="L97" s="11"/>
      <c r="M97" s="11">
        <v>0</v>
      </c>
      <c r="N97" s="11"/>
      <c r="O97" s="11">
        <v>0</v>
      </c>
      <c r="Q97" s="11">
        <v>-902100979</v>
      </c>
    </row>
    <row r="98" spans="1:17" ht="27" x14ac:dyDescent="0.6">
      <c r="A98" s="7" t="s">
        <v>241</v>
      </c>
      <c r="C98" s="11">
        <v>0</v>
      </c>
      <c r="D98" s="11"/>
      <c r="E98" s="11">
        <v>0</v>
      </c>
      <c r="F98" s="11"/>
      <c r="G98" s="11">
        <v>0</v>
      </c>
      <c r="H98" s="11"/>
      <c r="I98" s="11">
        <v>0</v>
      </c>
      <c r="J98" s="11"/>
      <c r="K98" s="11">
        <v>0</v>
      </c>
      <c r="L98" s="11"/>
      <c r="M98" s="11">
        <v>0</v>
      </c>
      <c r="N98" s="11"/>
      <c r="O98" s="11">
        <v>0</v>
      </c>
      <c r="Q98" s="11">
        <v>408372376</v>
      </c>
    </row>
    <row r="99" spans="1:17" ht="27" x14ac:dyDescent="0.6">
      <c r="A99" s="7" t="s">
        <v>242</v>
      </c>
      <c r="C99" s="11">
        <v>0</v>
      </c>
      <c r="D99" s="11"/>
      <c r="E99" s="11">
        <v>0</v>
      </c>
      <c r="F99" s="11"/>
      <c r="G99" s="11">
        <v>0</v>
      </c>
      <c r="H99" s="11"/>
      <c r="I99" s="11">
        <v>0</v>
      </c>
      <c r="J99" s="11"/>
      <c r="K99" s="11">
        <v>0</v>
      </c>
      <c r="L99" s="11"/>
      <c r="M99" s="11">
        <v>0</v>
      </c>
      <c r="N99" s="11"/>
      <c r="O99" s="11">
        <v>0</v>
      </c>
      <c r="Q99" s="11">
        <v>6430913</v>
      </c>
    </row>
    <row r="100" spans="1:17" ht="27" x14ac:dyDescent="0.6">
      <c r="A100" s="7" t="s">
        <v>243</v>
      </c>
      <c r="C100" s="11">
        <v>0</v>
      </c>
      <c r="D100" s="11"/>
      <c r="E100" s="11">
        <v>0</v>
      </c>
      <c r="F100" s="11"/>
      <c r="G100" s="11">
        <v>0</v>
      </c>
      <c r="H100" s="11"/>
      <c r="I100" s="11">
        <v>0</v>
      </c>
      <c r="J100" s="11"/>
      <c r="K100" s="11">
        <v>0</v>
      </c>
      <c r="L100" s="11"/>
      <c r="M100" s="11">
        <v>0</v>
      </c>
      <c r="N100" s="11"/>
      <c r="O100" s="11">
        <v>0</v>
      </c>
      <c r="Q100" s="11">
        <v>165298543</v>
      </c>
    </row>
    <row r="101" spans="1:17" ht="27" x14ac:dyDescent="0.6">
      <c r="A101" s="7" t="s">
        <v>244</v>
      </c>
      <c r="C101" s="11">
        <v>0</v>
      </c>
      <c r="D101" s="11"/>
      <c r="E101" s="11">
        <v>0</v>
      </c>
      <c r="F101" s="11"/>
      <c r="G101" s="11">
        <v>0</v>
      </c>
      <c r="H101" s="11"/>
      <c r="I101" s="11">
        <v>0</v>
      </c>
      <c r="J101" s="11"/>
      <c r="K101" s="11">
        <v>0</v>
      </c>
      <c r="L101" s="11"/>
      <c r="M101" s="11">
        <v>0</v>
      </c>
      <c r="N101" s="11"/>
      <c r="O101" s="11">
        <v>0</v>
      </c>
      <c r="Q101" s="11">
        <v>950020886</v>
      </c>
    </row>
    <row r="102" spans="1:17" ht="27" x14ac:dyDescent="0.6">
      <c r="A102" s="7" t="s">
        <v>245</v>
      </c>
      <c r="C102" s="11">
        <v>0</v>
      </c>
      <c r="D102" s="11"/>
      <c r="E102" s="11">
        <v>0</v>
      </c>
      <c r="F102" s="11"/>
      <c r="G102" s="11">
        <v>0</v>
      </c>
      <c r="H102" s="11"/>
      <c r="I102" s="11">
        <v>0</v>
      </c>
      <c r="J102" s="11"/>
      <c r="K102" s="11">
        <v>0</v>
      </c>
      <c r="L102" s="11"/>
      <c r="M102" s="11">
        <v>0</v>
      </c>
      <c r="N102" s="11"/>
      <c r="O102" s="11">
        <v>0</v>
      </c>
      <c r="Q102" s="11">
        <v>330890528</v>
      </c>
    </row>
    <row r="103" spans="1:17" ht="27" x14ac:dyDescent="0.6">
      <c r="A103" s="7" t="s">
        <v>246</v>
      </c>
      <c r="C103" s="11">
        <v>0</v>
      </c>
      <c r="D103" s="11"/>
      <c r="E103" s="11">
        <v>0</v>
      </c>
      <c r="F103" s="11"/>
      <c r="G103" s="11">
        <v>0</v>
      </c>
      <c r="H103" s="11"/>
      <c r="I103" s="11">
        <v>0</v>
      </c>
      <c r="J103" s="11"/>
      <c r="K103" s="11">
        <v>0</v>
      </c>
      <c r="L103" s="11"/>
      <c r="M103" s="11">
        <v>0</v>
      </c>
      <c r="N103" s="11"/>
      <c r="O103" s="11">
        <v>0</v>
      </c>
      <c r="Q103" s="11">
        <v>8338914</v>
      </c>
    </row>
    <row r="104" spans="1:17" ht="27" x14ac:dyDescent="0.6">
      <c r="A104" s="7" t="s">
        <v>247</v>
      </c>
      <c r="C104" s="11">
        <v>0</v>
      </c>
      <c r="D104" s="11"/>
      <c r="E104" s="11">
        <v>0</v>
      </c>
      <c r="F104" s="11"/>
      <c r="G104" s="11">
        <v>0</v>
      </c>
      <c r="H104" s="11"/>
      <c r="I104" s="11">
        <v>0</v>
      </c>
      <c r="J104" s="11"/>
      <c r="K104" s="11">
        <v>0</v>
      </c>
      <c r="L104" s="11"/>
      <c r="M104" s="11">
        <v>0</v>
      </c>
      <c r="N104" s="11"/>
      <c r="O104" s="11">
        <v>0</v>
      </c>
      <c r="Q104" s="11">
        <v>265619820</v>
      </c>
    </row>
    <row r="105" spans="1:17" ht="27" x14ac:dyDescent="0.6">
      <c r="A105" s="7" t="s">
        <v>248</v>
      </c>
      <c r="C105" s="11">
        <v>0</v>
      </c>
      <c r="D105" s="11"/>
      <c r="E105" s="11">
        <v>0</v>
      </c>
      <c r="F105" s="11"/>
      <c r="G105" s="11">
        <v>0</v>
      </c>
      <c r="H105" s="11"/>
      <c r="I105" s="11">
        <v>0</v>
      </c>
      <c r="J105" s="11"/>
      <c r="K105" s="11">
        <v>0</v>
      </c>
      <c r="L105" s="11"/>
      <c r="M105" s="11">
        <v>0</v>
      </c>
      <c r="N105" s="11"/>
      <c r="O105" s="11">
        <v>0</v>
      </c>
      <c r="Q105" s="11">
        <v>60342103</v>
      </c>
    </row>
    <row r="106" spans="1:17" ht="27" x14ac:dyDescent="0.6">
      <c r="A106" s="7" t="s">
        <v>249</v>
      </c>
      <c r="C106" s="11">
        <v>0</v>
      </c>
      <c r="D106" s="11"/>
      <c r="E106" s="11">
        <v>0</v>
      </c>
      <c r="F106" s="11"/>
      <c r="G106" s="11">
        <v>0</v>
      </c>
      <c r="H106" s="11"/>
      <c r="I106" s="11">
        <v>0</v>
      </c>
      <c r="J106" s="11"/>
      <c r="K106" s="11">
        <v>0</v>
      </c>
      <c r="L106" s="11"/>
      <c r="M106" s="11">
        <v>0</v>
      </c>
      <c r="N106" s="11"/>
      <c r="O106" s="11">
        <v>0</v>
      </c>
      <c r="Q106" s="11">
        <v>4233628851</v>
      </c>
    </row>
    <row r="107" spans="1:17" ht="27" x14ac:dyDescent="0.6">
      <c r="A107" s="7" t="s">
        <v>250</v>
      </c>
      <c r="C107" s="11">
        <v>0</v>
      </c>
      <c r="D107" s="11"/>
      <c r="E107" s="11">
        <v>0</v>
      </c>
      <c r="F107" s="11"/>
      <c r="G107" s="11">
        <v>0</v>
      </c>
      <c r="H107" s="11"/>
      <c r="I107" s="11">
        <v>0</v>
      </c>
      <c r="J107" s="11"/>
      <c r="K107" s="11">
        <v>0</v>
      </c>
      <c r="L107" s="11"/>
      <c r="M107" s="11">
        <v>0</v>
      </c>
      <c r="N107" s="11"/>
      <c r="O107" s="11">
        <v>0</v>
      </c>
      <c r="Q107" s="11">
        <v>13502534592</v>
      </c>
    </row>
    <row r="108" spans="1:17" ht="27" x14ac:dyDescent="0.6">
      <c r="A108" s="7" t="s">
        <v>251</v>
      </c>
      <c r="C108" s="11">
        <v>0</v>
      </c>
      <c r="D108" s="11"/>
      <c r="E108" s="11">
        <v>0</v>
      </c>
      <c r="F108" s="11"/>
      <c r="G108" s="11">
        <v>0</v>
      </c>
      <c r="H108" s="11"/>
      <c r="I108" s="11">
        <v>0</v>
      </c>
      <c r="J108" s="11"/>
      <c r="K108" s="11">
        <v>0</v>
      </c>
      <c r="L108" s="11"/>
      <c r="M108" s="11">
        <v>0</v>
      </c>
      <c r="N108" s="11"/>
      <c r="O108" s="11">
        <v>0</v>
      </c>
      <c r="Q108" s="11">
        <v>2722272070</v>
      </c>
    </row>
    <row r="109" spans="1:17" ht="27" x14ac:dyDescent="0.6">
      <c r="A109" s="7" t="s">
        <v>252</v>
      </c>
      <c r="C109" s="11">
        <v>0</v>
      </c>
      <c r="D109" s="11"/>
      <c r="E109" s="11">
        <v>0</v>
      </c>
      <c r="F109" s="11"/>
      <c r="G109" s="11">
        <v>0</v>
      </c>
      <c r="H109" s="11"/>
      <c r="I109" s="11">
        <v>0</v>
      </c>
      <c r="J109" s="11"/>
      <c r="K109" s="11">
        <v>0</v>
      </c>
      <c r="L109" s="11"/>
      <c r="M109" s="11">
        <v>0</v>
      </c>
      <c r="N109" s="11"/>
      <c r="O109" s="11">
        <v>0</v>
      </c>
      <c r="Q109" s="11">
        <v>56267274</v>
      </c>
    </row>
    <row r="110" spans="1:17" ht="27" x14ac:dyDescent="0.6">
      <c r="A110" s="7" t="s">
        <v>253</v>
      </c>
      <c r="C110" s="11">
        <v>0</v>
      </c>
      <c r="D110" s="11"/>
      <c r="E110" s="11">
        <v>0</v>
      </c>
      <c r="F110" s="11"/>
      <c r="G110" s="11">
        <v>0</v>
      </c>
      <c r="H110" s="11"/>
      <c r="I110" s="11">
        <v>0</v>
      </c>
      <c r="J110" s="11"/>
      <c r="K110" s="11">
        <v>0</v>
      </c>
      <c r="L110" s="11"/>
      <c r="M110" s="11">
        <v>0</v>
      </c>
      <c r="N110" s="11"/>
      <c r="O110" s="11">
        <v>0</v>
      </c>
      <c r="Q110" s="11">
        <v>80138590</v>
      </c>
    </row>
    <row r="111" spans="1:17" ht="27" x14ac:dyDescent="0.6">
      <c r="A111" s="7" t="s">
        <v>254</v>
      </c>
      <c r="C111" s="11">
        <v>0</v>
      </c>
      <c r="D111" s="11"/>
      <c r="E111" s="11">
        <v>0</v>
      </c>
      <c r="F111" s="11"/>
      <c r="G111" s="11">
        <v>0</v>
      </c>
      <c r="H111" s="11"/>
      <c r="I111" s="11">
        <v>0</v>
      </c>
      <c r="J111" s="11"/>
      <c r="K111" s="11">
        <v>0</v>
      </c>
      <c r="L111" s="11"/>
      <c r="M111" s="11">
        <v>0</v>
      </c>
      <c r="N111" s="11"/>
      <c r="O111" s="11">
        <v>0</v>
      </c>
      <c r="Q111" s="11">
        <v>8750443</v>
      </c>
    </row>
    <row r="112" spans="1:17" ht="27" x14ac:dyDescent="0.6">
      <c r="A112" s="7" t="s">
        <v>255</v>
      </c>
      <c r="C112" s="11">
        <v>0</v>
      </c>
      <c r="D112" s="11"/>
      <c r="E112" s="11">
        <v>0</v>
      </c>
      <c r="F112" s="11"/>
      <c r="G112" s="11">
        <v>0</v>
      </c>
      <c r="H112" s="11"/>
      <c r="I112" s="11">
        <v>0</v>
      </c>
      <c r="J112" s="11"/>
      <c r="K112" s="11">
        <v>0</v>
      </c>
      <c r="L112" s="11"/>
      <c r="M112" s="11">
        <v>0</v>
      </c>
      <c r="N112" s="11"/>
      <c r="O112" s="11">
        <v>0</v>
      </c>
      <c r="Q112" s="11">
        <v>187048410</v>
      </c>
    </row>
    <row r="113" spans="1:19" ht="27" x14ac:dyDescent="0.6">
      <c r="A113" s="7" t="s">
        <v>256</v>
      </c>
      <c r="C113" s="11">
        <v>0</v>
      </c>
      <c r="D113" s="11"/>
      <c r="E113" s="11">
        <v>0</v>
      </c>
      <c r="F113" s="11"/>
      <c r="G113" s="11">
        <v>0</v>
      </c>
      <c r="H113" s="11"/>
      <c r="I113" s="11">
        <v>0</v>
      </c>
      <c r="J113" s="11"/>
      <c r="K113" s="11">
        <v>0</v>
      </c>
      <c r="L113" s="11"/>
      <c r="M113" s="11">
        <v>0</v>
      </c>
      <c r="N113" s="11"/>
      <c r="O113" s="11">
        <v>0</v>
      </c>
      <c r="Q113" s="11">
        <v>-19303990</v>
      </c>
    </row>
    <row r="114" spans="1:19" ht="27" x14ac:dyDescent="0.6">
      <c r="A114" s="7" t="s">
        <v>257</v>
      </c>
      <c r="C114" s="11">
        <v>0</v>
      </c>
      <c r="D114" s="11"/>
      <c r="E114" s="11">
        <v>0</v>
      </c>
      <c r="F114" s="11"/>
      <c r="G114" s="11">
        <v>0</v>
      </c>
      <c r="H114" s="11"/>
      <c r="I114" s="11">
        <v>0</v>
      </c>
      <c r="J114" s="11"/>
      <c r="K114" s="11">
        <v>0</v>
      </c>
      <c r="L114" s="11"/>
      <c r="M114" s="11">
        <v>0</v>
      </c>
      <c r="N114" s="11"/>
      <c r="O114" s="11">
        <v>0</v>
      </c>
      <c r="Q114" s="11">
        <v>-248048886</v>
      </c>
    </row>
    <row r="115" spans="1:19" ht="27" x14ac:dyDescent="0.6">
      <c r="A115" s="7" t="s">
        <v>258</v>
      </c>
      <c r="C115" s="11">
        <v>0</v>
      </c>
      <c r="D115" s="11"/>
      <c r="E115" s="11">
        <v>0</v>
      </c>
      <c r="F115" s="11"/>
      <c r="G115" s="11">
        <v>0</v>
      </c>
      <c r="H115" s="11"/>
      <c r="I115" s="11">
        <v>0</v>
      </c>
      <c r="J115" s="11"/>
      <c r="K115" s="11">
        <v>0</v>
      </c>
      <c r="L115" s="11"/>
      <c r="M115" s="11">
        <v>0</v>
      </c>
      <c r="N115" s="11"/>
      <c r="O115" s="11">
        <v>0</v>
      </c>
      <c r="Q115" s="11">
        <v>197347716</v>
      </c>
    </row>
    <row r="116" spans="1:19" ht="27" x14ac:dyDescent="0.6">
      <c r="A116" s="7" t="s">
        <v>259</v>
      </c>
      <c r="C116" s="11">
        <v>0</v>
      </c>
      <c r="D116" s="11"/>
      <c r="E116" s="11">
        <v>0</v>
      </c>
      <c r="F116" s="11"/>
      <c r="G116" s="11">
        <v>0</v>
      </c>
      <c r="H116" s="11"/>
      <c r="I116" s="11">
        <v>0</v>
      </c>
      <c r="J116" s="11"/>
      <c r="K116" s="11">
        <v>0</v>
      </c>
      <c r="L116" s="11"/>
      <c r="M116" s="11">
        <v>0</v>
      </c>
      <c r="N116" s="11"/>
      <c r="O116" s="11">
        <v>0</v>
      </c>
      <c r="Q116" s="11">
        <v>9551466210</v>
      </c>
    </row>
    <row r="117" spans="1:19" ht="27" x14ac:dyDescent="0.6">
      <c r="A117" s="7" t="s">
        <v>260</v>
      </c>
      <c r="C117" s="11">
        <v>0</v>
      </c>
      <c r="D117" s="11"/>
      <c r="E117" s="11">
        <v>0</v>
      </c>
      <c r="F117" s="11"/>
      <c r="G117" s="11">
        <v>0</v>
      </c>
      <c r="H117" s="11"/>
      <c r="I117" s="11">
        <v>0</v>
      </c>
      <c r="J117" s="11"/>
      <c r="K117" s="11">
        <v>0</v>
      </c>
      <c r="L117" s="11"/>
      <c r="M117" s="11">
        <v>0</v>
      </c>
      <c r="N117" s="11"/>
      <c r="O117" s="11">
        <v>0</v>
      </c>
      <c r="Q117" s="11">
        <v>-29730160</v>
      </c>
    </row>
    <row r="118" spans="1:19" ht="27" x14ac:dyDescent="0.6">
      <c r="A118" s="7" t="s">
        <v>261</v>
      </c>
      <c r="C118" s="11">
        <v>0</v>
      </c>
      <c r="D118" s="11"/>
      <c r="E118" s="11">
        <v>0</v>
      </c>
      <c r="F118" s="11"/>
      <c r="G118" s="11">
        <v>0</v>
      </c>
      <c r="H118" s="11"/>
      <c r="I118" s="11">
        <v>0</v>
      </c>
      <c r="J118" s="11"/>
      <c r="K118" s="11">
        <v>0</v>
      </c>
      <c r="L118" s="11"/>
      <c r="M118" s="11">
        <v>0</v>
      </c>
      <c r="N118" s="11"/>
      <c r="O118" s="11">
        <v>0</v>
      </c>
      <c r="Q118" s="11">
        <v>63385705</v>
      </c>
    </row>
    <row r="119" spans="1:19" ht="27" x14ac:dyDescent="0.6">
      <c r="A119" s="7" t="s">
        <v>262</v>
      </c>
      <c r="C119" s="11">
        <v>0</v>
      </c>
      <c r="D119" s="11"/>
      <c r="E119" s="11">
        <v>0</v>
      </c>
      <c r="F119" s="11"/>
      <c r="G119" s="11">
        <v>0</v>
      </c>
      <c r="H119" s="11"/>
      <c r="I119" s="11">
        <v>0</v>
      </c>
      <c r="J119" s="11"/>
      <c r="K119" s="11">
        <v>0</v>
      </c>
      <c r="L119" s="11"/>
      <c r="M119" s="11">
        <v>0</v>
      </c>
      <c r="N119" s="11"/>
      <c r="O119" s="11">
        <v>0</v>
      </c>
      <c r="Q119" s="11">
        <v>-297062479</v>
      </c>
    </row>
    <row r="120" spans="1:19" ht="27" x14ac:dyDescent="0.6">
      <c r="A120" s="7" t="s">
        <v>263</v>
      </c>
      <c r="C120" s="11">
        <v>0</v>
      </c>
      <c r="D120" s="11"/>
      <c r="E120" s="11">
        <v>0</v>
      </c>
      <c r="F120" s="11"/>
      <c r="G120" s="11">
        <v>0</v>
      </c>
      <c r="H120" s="11"/>
      <c r="I120" s="11">
        <v>0</v>
      </c>
      <c r="J120" s="11"/>
      <c r="K120" s="11">
        <v>0</v>
      </c>
      <c r="L120" s="11"/>
      <c r="M120" s="11">
        <v>0</v>
      </c>
      <c r="N120" s="11"/>
      <c r="O120" s="11">
        <v>0</v>
      </c>
      <c r="Q120" s="11">
        <v>2400922516</v>
      </c>
      <c r="S120" s="17"/>
    </row>
    <row r="121" spans="1:19" ht="27" x14ac:dyDescent="0.6">
      <c r="A121" s="7" t="s">
        <v>264</v>
      </c>
      <c r="C121" s="11">
        <v>0</v>
      </c>
      <c r="D121" s="11"/>
      <c r="E121" s="11">
        <v>0</v>
      </c>
      <c r="F121" s="11"/>
      <c r="G121" s="11">
        <v>0</v>
      </c>
      <c r="H121" s="11"/>
      <c r="I121" s="11">
        <v>0</v>
      </c>
      <c r="J121" s="11"/>
      <c r="K121" s="11">
        <v>0</v>
      </c>
      <c r="L121" s="11"/>
      <c r="M121" s="11">
        <v>0</v>
      </c>
      <c r="N121" s="11"/>
      <c r="O121" s="11">
        <v>0</v>
      </c>
      <c r="Q121" s="11">
        <v>2409980</v>
      </c>
    </row>
    <row r="122" spans="1:19" ht="27" x14ac:dyDescent="0.6">
      <c r="A122" s="7" t="s">
        <v>265</v>
      </c>
      <c r="C122" s="11">
        <v>0</v>
      </c>
      <c r="D122" s="11"/>
      <c r="E122" s="11">
        <v>0</v>
      </c>
      <c r="F122" s="11"/>
      <c r="G122" s="11">
        <v>0</v>
      </c>
      <c r="H122" s="11"/>
      <c r="I122" s="11">
        <v>0</v>
      </c>
      <c r="J122" s="11"/>
      <c r="K122" s="11">
        <v>0</v>
      </c>
      <c r="L122" s="11"/>
      <c r="M122" s="11">
        <v>0</v>
      </c>
      <c r="N122" s="11"/>
      <c r="O122" s="11">
        <v>0</v>
      </c>
      <c r="Q122" s="11">
        <v>2906255073</v>
      </c>
    </row>
    <row r="123" spans="1:19" ht="27" x14ac:dyDescent="0.6">
      <c r="A123" s="7" t="s">
        <v>266</v>
      </c>
      <c r="C123" s="11">
        <v>0</v>
      </c>
      <c r="D123" s="11"/>
      <c r="E123" s="11">
        <v>0</v>
      </c>
      <c r="F123" s="11"/>
      <c r="G123" s="11">
        <v>0</v>
      </c>
      <c r="H123" s="11"/>
      <c r="I123" s="11">
        <v>0</v>
      </c>
      <c r="J123" s="11"/>
      <c r="K123" s="11">
        <v>0</v>
      </c>
      <c r="L123" s="11"/>
      <c r="M123" s="11">
        <v>0</v>
      </c>
      <c r="N123" s="11"/>
      <c r="O123" s="11">
        <v>0</v>
      </c>
      <c r="Q123" s="11">
        <v>1821492650</v>
      </c>
    </row>
    <row r="124" spans="1:19" ht="27" x14ac:dyDescent="0.6">
      <c r="A124" s="7" t="s">
        <v>267</v>
      </c>
      <c r="C124" s="11">
        <v>0</v>
      </c>
      <c r="D124" s="11"/>
      <c r="E124" s="11">
        <v>0</v>
      </c>
      <c r="F124" s="11"/>
      <c r="G124" s="11">
        <v>0</v>
      </c>
      <c r="H124" s="11"/>
      <c r="I124" s="11">
        <v>0</v>
      </c>
      <c r="J124" s="11"/>
      <c r="K124" s="11">
        <v>0</v>
      </c>
      <c r="L124" s="11"/>
      <c r="M124" s="11">
        <v>0</v>
      </c>
      <c r="N124" s="11"/>
      <c r="O124" s="11">
        <v>0</v>
      </c>
      <c r="Q124" s="11">
        <v>159103102</v>
      </c>
    </row>
    <row r="125" spans="1:19" ht="27" x14ac:dyDescent="0.6">
      <c r="A125" s="7" t="s">
        <v>268</v>
      </c>
      <c r="C125" s="11">
        <v>0</v>
      </c>
      <c r="D125" s="11"/>
      <c r="E125" s="11">
        <v>0</v>
      </c>
      <c r="F125" s="11"/>
      <c r="G125" s="11">
        <v>0</v>
      </c>
      <c r="H125" s="11"/>
      <c r="I125" s="11">
        <v>0</v>
      </c>
      <c r="J125" s="11"/>
      <c r="K125" s="11">
        <v>0</v>
      </c>
      <c r="L125" s="11"/>
      <c r="M125" s="11">
        <v>0</v>
      </c>
      <c r="N125" s="11"/>
      <c r="O125" s="11">
        <v>0</v>
      </c>
      <c r="Q125" s="11">
        <v>1106277000</v>
      </c>
    </row>
    <row r="126" spans="1:19" ht="27" x14ac:dyDescent="0.6">
      <c r="A126" s="7" t="s">
        <v>269</v>
      </c>
      <c r="C126" s="11">
        <v>0</v>
      </c>
      <c r="D126" s="11"/>
      <c r="E126" s="11">
        <v>0</v>
      </c>
      <c r="F126" s="11"/>
      <c r="G126" s="11">
        <v>0</v>
      </c>
      <c r="H126" s="11"/>
      <c r="I126" s="11">
        <v>0</v>
      </c>
      <c r="J126" s="11"/>
      <c r="K126" s="11">
        <v>0</v>
      </c>
      <c r="L126" s="11"/>
      <c r="M126" s="11">
        <v>0</v>
      </c>
      <c r="N126" s="11"/>
      <c r="O126" s="11">
        <v>0</v>
      </c>
      <c r="Q126" s="11">
        <v>508512900</v>
      </c>
    </row>
    <row r="127" spans="1:19" ht="27" x14ac:dyDescent="0.6">
      <c r="A127" s="7" t="s">
        <v>270</v>
      </c>
      <c r="C127" s="11">
        <v>0</v>
      </c>
      <c r="D127" s="11"/>
      <c r="E127" s="11">
        <v>0</v>
      </c>
      <c r="F127" s="11"/>
      <c r="G127" s="11">
        <v>0</v>
      </c>
      <c r="H127" s="11"/>
      <c r="I127" s="11">
        <v>0</v>
      </c>
      <c r="J127" s="11"/>
      <c r="K127" s="11">
        <v>0</v>
      </c>
      <c r="L127" s="11"/>
      <c r="M127" s="11">
        <v>0</v>
      </c>
      <c r="N127" s="11"/>
      <c r="O127" s="11">
        <v>0</v>
      </c>
      <c r="Q127" s="11">
        <v>1047350448</v>
      </c>
    </row>
    <row r="128" spans="1:19" ht="27" x14ac:dyDescent="0.6">
      <c r="A128" s="7" t="s">
        <v>271</v>
      </c>
      <c r="C128" s="11">
        <v>0</v>
      </c>
      <c r="D128" s="11"/>
      <c r="E128" s="11">
        <v>0</v>
      </c>
      <c r="F128" s="11"/>
      <c r="G128" s="11">
        <v>0</v>
      </c>
      <c r="H128" s="11"/>
      <c r="I128" s="11">
        <v>488878224</v>
      </c>
      <c r="J128" s="11"/>
      <c r="K128" s="11">
        <v>0</v>
      </c>
      <c r="L128" s="11"/>
      <c r="M128" s="11">
        <v>0</v>
      </c>
      <c r="N128" s="11"/>
      <c r="O128" s="11">
        <v>0</v>
      </c>
      <c r="Q128" s="11">
        <v>488878224</v>
      </c>
    </row>
    <row r="129" spans="1:19" ht="27" x14ac:dyDescent="0.6">
      <c r="A129" s="7" t="s">
        <v>118</v>
      </c>
      <c r="C129" s="11">
        <v>0</v>
      </c>
      <c r="D129" s="11"/>
      <c r="E129" s="11">
        <v>0</v>
      </c>
      <c r="F129" s="11"/>
      <c r="G129" s="11">
        <v>0</v>
      </c>
      <c r="H129" s="11"/>
      <c r="I129" s="16">
        <f t="shared" si="2"/>
        <v>0</v>
      </c>
      <c r="J129" s="11"/>
      <c r="K129" s="11">
        <v>24414</v>
      </c>
      <c r="L129" s="11"/>
      <c r="M129" s="11">
        <v>24414000000</v>
      </c>
      <c r="N129" s="11"/>
      <c r="O129" s="11">
        <v>23061409727</v>
      </c>
      <c r="Q129" s="11">
        <f t="shared" si="3"/>
        <v>1352590273</v>
      </c>
    </row>
    <row r="130" spans="1:19" ht="27.75" thickBot="1" x14ac:dyDescent="0.65">
      <c r="A130" s="7" t="s">
        <v>221</v>
      </c>
      <c r="C130" s="11">
        <v>0</v>
      </c>
      <c r="D130" s="11"/>
      <c r="E130" s="11">
        <v>0</v>
      </c>
      <c r="F130" s="11"/>
      <c r="G130" s="11">
        <v>0</v>
      </c>
      <c r="H130" s="11"/>
      <c r="I130" s="11">
        <f t="shared" si="2"/>
        <v>0</v>
      </c>
      <c r="J130" s="11"/>
      <c r="K130" s="11">
        <v>65000</v>
      </c>
      <c r="L130" s="11"/>
      <c r="M130" s="11">
        <v>65000000000</v>
      </c>
      <c r="N130" s="11"/>
      <c r="O130" s="11">
        <v>63954906071</v>
      </c>
      <c r="Q130" s="11">
        <f t="shared" si="3"/>
        <v>1045093929</v>
      </c>
    </row>
    <row r="131" spans="1:19" ht="25.5" thickBot="1" x14ac:dyDescent="0.65">
      <c r="A131" s="4" t="s">
        <v>95</v>
      </c>
      <c r="C131" s="3" t="s">
        <v>95</v>
      </c>
      <c r="E131" s="6">
        <f>SUM(E8:E130)</f>
        <v>20522791906</v>
      </c>
      <c r="G131" s="6">
        <f>SUM(G8:G130)</f>
        <v>26715368464</v>
      </c>
      <c r="I131" s="15">
        <f>SUM(I8:I130)</f>
        <v>-5703698334</v>
      </c>
      <c r="K131" s="3" t="s">
        <v>95</v>
      </c>
      <c r="M131" s="6">
        <f>SUM(M8:M130)</f>
        <v>14437044740572</v>
      </c>
      <c r="O131" s="6">
        <f>SUM(O8:O130)</f>
        <v>11562172154353</v>
      </c>
      <c r="Q131" s="6">
        <f>SUM(Q8:Q130)</f>
        <v>2916615695562</v>
      </c>
      <c r="S131" s="5"/>
    </row>
    <row r="132" spans="1:19" ht="24.75" thickTop="1" x14ac:dyDescent="0.55000000000000004">
      <c r="Q132" s="5"/>
      <c r="S132" s="5"/>
    </row>
    <row r="133" spans="1:19" x14ac:dyDescent="0.55000000000000004">
      <c r="Q133" s="5"/>
      <c r="S133" s="5"/>
    </row>
    <row r="134" spans="1:19" x14ac:dyDescent="0.55000000000000004">
      <c r="S134" s="5"/>
    </row>
    <row r="135" spans="1:19" x14ac:dyDescent="0.55000000000000004">
      <c r="S135" s="5"/>
    </row>
    <row r="136" spans="1:19" x14ac:dyDescent="0.55000000000000004">
      <c r="S136" s="5"/>
    </row>
    <row r="137" spans="1:19" x14ac:dyDescent="0.55000000000000004">
      <c r="S137" s="5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2"/>
  <sheetViews>
    <sheetView rightToLeft="1" workbookViewId="0">
      <selection activeCell="K22" sqref="K22"/>
    </sheetView>
  </sheetViews>
  <sheetFormatPr defaultRowHeight="24" x14ac:dyDescent="0.55000000000000004"/>
  <cols>
    <col min="1" max="1" width="31.85546875" style="3" bestFit="1" customWidth="1"/>
    <col min="2" max="2" width="1" style="3" customWidth="1"/>
    <col min="3" max="3" width="21" style="3" customWidth="1"/>
    <col min="4" max="4" width="1" style="3" customWidth="1"/>
    <col min="5" max="5" width="21" style="3" customWidth="1"/>
    <col min="6" max="6" width="1" style="3" customWidth="1"/>
    <col min="7" max="7" width="21" style="3" customWidth="1"/>
    <col min="8" max="8" width="1" style="3" customWidth="1"/>
    <col min="9" max="9" width="21" style="3" customWidth="1"/>
    <col min="10" max="10" width="1" style="3" customWidth="1"/>
    <col min="11" max="11" width="21" style="3" customWidth="1"/>
    <col min="12" max="12" width="1" style="3" customWidth="1"/>
    <col min="13" max="13" width="21" style="3" customWidth="1"/>
    <col min="14" max="14" width="1" style="3" customWidth="1"/>
    <col min="15" max="15" width="21" style="3" customWidth="1"/>
    <col min="16" max="16" width="1" style="3" customWidth="1"/>
    <col min="17" max="17" width="21" style="3" customWidth="1"/>
    <col min="18" max="18" width="1" style="3" customWidth="1"/>
    <col min="19" max="19" width="9.140625" style="3" customWidth="1"/>
    <col min="20" max="16384" width="9.140625" style="3"/>
  </cols>
  <sheetData>
    <row r="2" spans="1:17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4.75" x14ac:dyDescent="0.55000000000000004">
      <c r="A3" s="1" t="s">
        <v>110</v>
      </c>
      <c r="B3" s="1" t="s">
        <v>110</v>
      </c>
      <c r="C3" s="1" t="s">
        <v>110</v>
      </c>
      <c r="D3" s="1" t="s">
        <v>110</v>
      </c>
      <c r="E3" s="1" t="s">
        <v>110</v>
      </c>
      <c r="F3" s="1" t="s">
        <v>110</v>
      </c>
      <c r="G3" s="1" t="s">
        <v>110</v>
      </c>
      <c r="H3" s="1" t="s">
        <v>110</v>
      </c>
      <c r="I3" s="1" t="s">
        <v>110</v>
      </c>
      <c r="J3" s="1" t="s">
        <v>110</v>
      </c>
      <c r="K3" s="1" t="s">
        <v>110</v>
      </c>
      <c r="L3" s="1" t="s">
        <v>110</v>
      </c>
      <c r="M3" s="1" t="s">
        <v>110</v>
      </c>
      <c r="N3" s="1" t="s">
        <v>110</v>
      </c>
      <c r="O3" s="1" t="s">
        <v>110</v>
      </c>
      <c r="P3" s="1" t="s">
        <v>110</v>
      </c>
      <c r="Q3" s="1" t="s">
        <v>110</v>
      </c>
    </row>
    <row r="4" spans="1:17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7" ht="24.75" x14ac:dyDescent="0.55000000000000004">
      <c r="A6" s="2" t="s">
        <v>114</v>
      </c>
      <c r="C6" s="2" t="s">
        <v>112</v>
      </c>
      <c r="D6" s="2" t="s">
        <v>112</v>
      </c>
      <c r="E6" s="2" t="s">
        <v>112</v>
      </c>
      <c r="F6" s="2" t="s">
        <v>112</v>
      </c>
      <c r="G6" s="2" t="s">
        <v>112</v>
      </c>
      <c r="H6" s="2" t="s">
        <v>112</v>
      </c>
      <c r="I6" s="2" t="s">
        <v>112</v>
      </c>
      <c r="K6" s="2" t="s">
        <v>113</v>
      </c>
      <c r="L6" s="2" t="s">
        <v>113</v>
      </c>
      <c r="M6" s="2" t="s">
        <v>113</v>
      </c>
      <c r="N6" s="2" t="s">
        <v>113</v>
      </c>
      <c r="O6" s="2" t="s">
        <v>113</v>
      </c>
      <c r="P6" s="2" t="s">
        <v>113</v>
      </c>
      <c r="Q6" s="2" t="s">
        <v>113</v>
      </c>
    </row>
    <row r="7" spans="1:17" ht="24.75" x14ac:dyDescent="0.55000000000000004">
      <c r="A7" s="2" t="s">
        <v>114</v>
      </c>
      <c r="C7" s="2" t="s">
        <v>226</v>
      </c>
      <c r="E7" s="2" t="s">
        <v>223</v>
      </c>
      <c r="G7" s="2" t="s">
        <v>224</v>
      </c>
      <c r="I7" s="2" t="s">
        <v>227</v>
      </c>
      <c r="K7" s="2" t="s">
        <v>226</v>
      </c>
      <c r="M7" s="2" t="s">
        <v>223</v>
      </c>
      <c r="O7" s="2" t="s">
        <v>224</v>
      </c>
      <c r="Q7" s="2" t="s">
        <v>227</v>
      </c>
    </row>
    <row r="8" spans="1:17" x14ac:dyDescent="0.55000000000000004">
      <c r="A8" s="3" t="s">
        <v>118</v>
      </c>
      <c r="C8" s="8">
        <v>0</v>
      </c>
      <c r="D8" s="9"/>
      <c r="E8" s="8">
        <v>0</v>
      </c>
      <c r="F8" s="9"/>
      <c r="G8" s="8">
        <v>0</v>
      </c>
      <c r="H8" s="9"/>
      <c r="I8" s="8">
        <v>0</v>
      </c>
      <c r="J8" s="9"/>
      <c r="K8" s="8">
        <v>3399265301</v>
      </c>
      <c r="L8" s="9"/>
      <c r="M8" s="8">
        <v>0</v>
      </c>
      <c r="N8" s="9"/>
      <c r="O8" s="8">
        <v>1352590273</v>
      </c>
      <c r="P8" s="9"/>
      <c r="Q8" s="8">
        <v>4751855574</v>
      </c>
    </row>
    <row r="9" spans="1:17" x14ac:dyDescent="0.55000000000000004">
      <c r="A9" s="3" t="s">
        <v>221</v>
      </c>
      <c r="C9" s="8">
        <v>0</v>
      </c>
      <c r="D9" s="9"/>
      <c r="E9" s="8">
        <v>0</v>
      </c>
      <c r="F9" s="9"/>
      <c r="G9" s="8">
        <v>0</v>
      </c>
      <c r="H9" s="9"/>
      <c r="I9" s="8">
        <v>0</v>
      </c>
      <c r="J9" s="9"/>
      <c r="K9" s="8">
        <v>0</v>
      </c>
      <c r="L9" s="9"/>
      <c r="M9" s="8">
        <v>0</v>
      </c>
      <c r="N9" s="9"/>
      <c r="O9" s="8">
        <v>1045093929</v>
      </c>
      <c r="P9" s="9"/>
      <c r="Q9" s="8">
        <v>1045093929</v>
      </c>
    </row>
    <row r="10" spans="1:17" x14ac:dyDescent="0.55000000000000004">
      <c r="A10" s="3" t="s">
        <v>95</v>
      </c>
      <c r="C10" s="10">
        <f>SUM(C8:C9)</f>
        <v>0</v>
      </c>
      <c r="D10" s="9"/>
      <c r="E10" s="10">
        <f>SUM(E8:E9)</f>
        <v>0</v>
      </c>
      <c r="F10" s="9"/>
      <c r="G10" s="10">
        <f>SUM(G8:G9)</f>
        <v>0</v>
      </c>
      <c r="H10" s="9"/>
      <c r="I10" s="10">
        <f>SUM(I8:I9)</f>
        <v>0</v>
      </c>
      <c r="J10" s="9"/>
      <c r="K10" s="10">
        <f>SUM(K8:K9)</f>
        <v>3399265301</v>
      </c>
      <c r="L10" s="9"/>
      <c r="M10" s="10">
        <f>SUM(M8:M9)</f>
        <v>0</v>
      </c>
      <c r="N10" s="9"/>
      <c r="O10" s="10">
        <f>SUM(O8:O9)</f>
        <v>2397684202</v>
      </c>
      <c r="P10" s="9"/>
      <c r="Q10" s="10">
        <f>SUM(Q8:Q9)</f>
        <v>5796949503</v>
      </c>
    </row>
    <row r="11" spans="1:17" x14ac:dyDescent="0.55000000000000004"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17" x14ac:dyDescent="0.55000000000000004"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2A381-0049-43D3-874F-281F37BBF038}">
  <dimension ref="A2:O11"/>
  <sheetViews>
    <sheetView rightToLeft="1" workbookViewId="0">
      <selection activeCell="K10" sqref="K10"/>
    </sheetView>
  </sheetViews>
  <sheetFormatPr defaultRowHeight="24" x14ac:dyDescent="0.55000000000000004"/>
  <cols>
    <col min="1" max="1" width="39.140625" style="3" bestFit="1" customWidth="1"/>
    <col min="2" max="2" width="1" style="3" customWidth="1"/>
    <col min="3" max="3" width="22" style="3" customWidth="1"/>
    <col min="4" max="4" width="1" style="3" customWidth="1"/>
    <col min="5" max="5" width="22" style="3" customWidth="1"/>
    <col min="6" max="6" width="1" style="3" customWidth="1"/>
    <col min="7" max="7" width="22" style="3" customWidth="1"/>
    <col min="8" max="8" width="1" style="3" customWidth="1"/>
    <col min="9" max="9" width="22" style="3" customWidth="1"/>
    <col min="10" max="10" width="1" style="3" customWidth="1"/>
    <col min="11" max="11" width="22" style="3" customWidth="1"/>
    <col min="12" max="12" width="1" style="3" customWidth="1"/>
    <col min="13" max="13" width="22" style="3" customWidth="1"/>
    <col min="14" max="14" width="1" style="3" customWidth="1"/>
    <col min="15" max="15" width="9.140625" style="3" customWidth="1"/>
    <col min="16" max="16384" width="9.140625" style="3"/>
  </cols>
  <sheetData>
    <row r="2" spans="1:15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</row>
    <row r="3" spans="1:15" ht="24.75" x14ac:dyDescent="0.55000000000000004">
      <c r="A3" s="1" t="s">
        <v>110</v>
      </c>
      <c r="B3" s="1" t="s">
        <v>110</v>
      </c>
      <c r="C3" s="1" t="s">
        <v>110</v>
      </c>
      <c r="D3" s="1" t="s">
        <v>110</v>
      </c>
      <c r="E3" s="1" t="s">
        <v>110</v>
      </c>
      <c r="F3" s="1" t="s">
        <v>110</v>
      </c>
      <c r="G3" s="1" t="s">
        <v>110</v>
      </c>
      <c r="H3" s="1" t="s">
        <v>110</v>
      </c>
      <c r="I3" s="1" t="s">
        <v>110</v>
      </c>
      <c r="J3" s="1" t="s">
        <v>110</v>
      </c>
      <c r="K3" s="1" t="s">
        <v>110</v>
      </c>
      <c r="L3" s="1" t="s">
        <v>110</v>
      </c>
      <c r="M3" s="1" t="s">
        <v>110</v>
      </c>
    </row>
    <row r="4" spans="1:15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</row>
    <row r="6" spans="1:15" ht="25.5" thickBot="1" x14ac:dyDescent="0.6">
      <c r="A6" s="14" t="s">
        <v>111</v>
      </c>
      <c r="C6" s="2" t="s">
        <v>112</v>
      </c>
      <c r="D6" s="2" t="s">
        <v>112</v>
      </c>
      <c r="E6" s="2" t="s">
        <v>112</v>
      </c>
      <c r="F6" s="2" t="s">
        <v>112</v>
      </c>
      <c r="G6" s="2" t="s">
        <v>112</v>
      </c>
      <c r="I6" s="2" t="s">
        <v>113</v>
      </c>
      <c r="J6" s="2" t="s">
        <v>113</v>
      </c>
      <c r="K6" s="2" t="s">
        <v>113</v>
      </c>
      <c r="L6" s="2" t="s">
        <v>113</v>
      </c>
      <c r="M6" s="2" t="s">
        <v>113</v>
      </c>
    </row>
    <row r="7" spans="1:15" ht="25.5" thickBot="1" x14ac:dyDescent="0.6">
      <c r="A7" s="14" t="s">
        <v>114</v>
      </c>
      <c r="C7" s="14" t="s">
        <v>115</v>
      </c>
      <c r="E7" s="14" t="s">
        <v>116</v>
      </c>
      <c r="G7" s="14" t="s">
        <v>117</v>
      </c>
      <c r="I7" s="14" t="s">
        <v>115</v>
      </c>
      <c r="K7" s="14" t="s">
        <v>116</v>
      </c>
      <c r="M7" s="14" t="s">
        <v>117</v>
      </c>
    </row>
    <row r="8" spans="1:15" ht="24.75" thickBot="1" x14ac:dyDescent="0.6">
      <c r="A8" s="3" t="s">
        <v>118</v>
      </c>
      <c r="C8" s="8">
        <v>0</v>
      </c>
      <c r="D8" s="9"/>
      <c r="E8" s="9">
        <v>0</v>
      </c>
      <c r="F8" s="9"/>
      <c r="G8" s="8">
        <v>0</v>
      </c>
      <c r="H8" s="9"/>
      <c r="I8" s="8">
        <v>3399265301</v>
      </c>
      <c r="J8" s="9"/>
      <c r="K8" s="9">
        <v>0</v>
      </c>
      <c r="L8" s="9"/>
      <c r="M8" s="8">
        <v>3399265301</v>
      </c>
      <c r="N8" s="9"/>
      <c r="O8" s="9"/>
    </row>
    <row r="9" spans="1:15" ht="25.5" thickBot="1" x14ac:dyDescent="0.65">
      <c r="A9" s="4" t="s">
        <v>95</v>
      </c>
      <c r="C9" s="10">
        <f>SUM(C8:C8)</f>
        <v>0</v>
      </c>
      <c r="D9" s="9"/>
      <c r="E9" s="10">
        <f>SUM(E8:E8)</f>
        <v>0</v>
      </c>
      <c r="F9" s="9"/>
      <c r="G9" s="10">
        <f>SUM(G8:G8)</f>
        <v>0</v>
      </c>
      <c r="H9" s="9"/>
      <c r="I9" s="10">
        <f>SUM(I8:I8)</f>
        <v>3399265301</v>
      </c>
      <c r="J9" s="9"/>
      <c r="K9" s="10">
        <f>SUM(K8:K8)</f>
        <v>0</v>
      </c>
      <c r="L9" s="9"/>
      <c r="M9" s="10">
        <f>SUM(M8:M8)</f>
        <v>3399265301</v>
      </c>
      <c r="N9" s="9"/>
      <c r="O9" s="9"/>
    </row>
    <row r="10" spans="1:15" ht="24.75" thickTop="1" x14ac:dyDescent="0.55000000000000004"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 x14ac:dyDescent="0.55000000000000004"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</sheetData>
  <mergeCells count="5">
    <mergeCell ref="A2:M2"/>
    <mergeCell ref="A3:M3"/>
    <mergeCell ref="A4:M4"/>
    <mergeCell ref="C6:G6"/>
    <mergeCell ref="I6:M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13"/>
  <sheetViews>
    <sheetView rightToLeft="1" workbookViewId="0">
      <selection activeCell="K9" sqref="K9"/>
    </sheetView>
  </sheetViews>
  <sheetFormatPr defaultRowHeight="24" x14ac:dyDescent="0.55000000000000004"/>
  <cols>
    <col min="1" max="1" width="26.28515625" style="3" bestFit="1" customWidth="1"/>
    <col min="2" max="2" width="1" style="3" customWidth="1"/>
    <col min="3" max="3" width="15.7109375" style="3" bestFit="1" customWidth="1"/>
    <col min="4" max="4" width="1" style="3" customWidth="1"/>
    <col min="5" max="5" width="18.42578125" style="3" bestFit="1" customWidth="1"/>
    <col min="6" max="6" width="1" style="3" customWidth="1"/>
    <col min="7" max="7" width="18.42578125" style="3" bestFit="1" customWidth="1"/>
    <col min="8" max="8" width="1" style="3" customWidth="1"/>
    <col min="9" max="9" width="16.5703125" style="3" bestFit="1" customWidth="1"/>
    <col min="10" max="10" width="1" style="3" customWidth="1"/>
    <col min="11" max="11" width="25" style="3" customWidth="1"/>
    <col min="12" max="12" width="1" style="3" customWidth="1"/>
    <col min="13" max="13" width="9.140625" style="3" customWidth="1"/>
    <col min="14" max="16384" width="9.140625" style="3"/>
  </cols>
  <sheetData>
    <row r="2" spans="1:11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</row>
    <row r="3" spans="1:11" ht="24.75" x14ac:dyDescent="0.55000000000000004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</row>
    <row r="4" spans="1:11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</row>
    <row r="6" spans="1:11" ht="25.5" thickBot="1" x14ac:dyDescent="0.6">
      <c r="A6" s="2" t="s">
        <v>97</v>
      </c>
      <c r="C6" s="2" t="s">
        <v>4</v>
      </c>
      <c r="E6" s="2" t="s">
        <v>5</v>
      </c>
      <c r="F6" s="2" t="s">
        <v>5</v>
      </c>
      <c r="G6" s="2" t="s">
        <v>5</v>
      </c>
      <c r="I6" s="2" t="s">
        <v>6</v>
      </c>
      <c r="J6" s="2" t="s">
        <v>6</v>
      </c>
      <c r="K6" s="2" t="s">
        <v>6</v>
      </c>
    </row>
    <row r="7" spans="1:11" ht="25.5" thickBot="1" x14ac:dyDescent="0.6">
      <c r="A7" s="2" t="s">
        <v>97</v>
      </c>
      <c r="C7" s="2" t="s">
        <v>99</v>
      </c>
      <c r="E7" s="2" t="s">
        <v>100</v>
      </c>
      <c r="G7" s="2" t="s">
        <v>101</v>
      </c>
      <c r="I7" s="2" t="s">
        <v>99</v>
      </c>
      <c r="K7" s="2" t="s">
        <v>96</v>
      </c>
    </row>
    <row r="8" spans="1:11" x14ac:dyDescent="0.55000000000000004">
      <c r="A8" s="3" t="s">
        <v>102</v>
      </c>
      <c r="C8" s="11">
        <v>3272704</v>
      </c>
      <c r="D8" s="11"/>
      <c r="E8" s="11">
        <v>13839</v>
      </c>
      <c r="F8" s="11"/>
      <c r="G8" s="11">
        <v>0</v>
      </c>
      <c r="H8" s="11"/>
      <c r="I8" s="11">
        <v>3286543</v>
      </c>
      <c r="K8" s="12">
        <v>8.2021803067843175E-8</v>
      </c>
    </row>
    <row r="9" spans="1:11" x14ac:dyDescent="0.55000000000000004">
      <c r="A9" s="3" t="s">
        <v>104</v>
      </c>
      <c r="C9" s="11">
        <v>464246</v>
      </c>
      <c r="D9" s="11"/>
      <c r="E9" s="11">
        <v>0</v>
      </c>
      <c r="F9" s="11"/>
      <c r="G9" s="11">
        <v>0</v>
      </c>
      <c r="H9" s="11"/>
      <c r="I9" s="11">
        <v>464246</v>
      </c>
      <c r="K9" s="12">
        <v>1.1586123774140159E-8</v>
      </c>
    </row>
    <row r="10" spans="1:11" x14ac:dyDescent="0.55000000000000004">
      <c r="A10" s="3" t="s">
        <v>106</v>
      </c>
      <c r="C10" s="11">
        <v>60663461400</v>
      </c>
      <c r="D10" s="11"/>
      <c r="E10" s="11">
        <v>2667079473185</v>
      </c>
      <c r="F10" s="11"/>
      <c r="G10" s="11">
        <v>1749331470272</v>
      </c>
      <c r="H10" s="11"/>
      <c r="I10" s="11">
        <v>978411464313</v>
      </c>
      <c r="K10" s="12">
        <v>2.4418080775209985E-2</v>
      </c>
    </row>
    <row r="11" spans="1:11" ht="24.75" thickBot="1" x14ac:dyDescent="0.6">
      <c r="A11" s="3" t="s">
        <v>108</v>
      </c>
      <c r="C11" s="11">
        <v>238084</v>
      </c>
      <c r="D11" s="11"/>
      <c r="E11" s="11">
        <v>0</v>
      </c>
      <c r="F11" s="11"/>
      <c r="G11" s="11">
        <v>0</v>
      </c>
      <c r="H11" s="11"/>
      <c r="I11" s="11">
        <v>238084</v>
      </c>
      <c r="K11" s="12">
        <v>5.9418297468204044E-9</v>
      </c>
    </row>
    <row r="12" spans="1:11" ht="24.75" thickBot="1" x14ac:dyDescent="0.6">
      <c r="A12" s="3" t="s">
        <v>95</v>
      </c>
      <c r="C12" s="10">
        <f>SUM(C8:C11)</f>
        <v>60667436434</v>
      </c>
      <c r="D12" s="9"/>
      <c r="E12" s="10">
        <f>SUM(E8:E11)</f>
        <v>2667079487024</v>
      </c>
      <c r="F12" s="9"/>
      <c r="G12" s="10">
        <f>SUM(G8:G11)</f>
        <v>1749331470272</v>
      </c>
      <c r="H12" s="9"/>
      <c r="I12" s="10">
        <f>SUM(I8:I11)</f>
        <v>978415453186</v>
      </c>
      <c r="K12" s="13">
        <f>SUM(K8:K11)</f>
        <v>2.4418180324966572E-2</v>
      </c>
    </row>
    <row r="13" spans="1:11" ht="24.75" thickTop="1" x14ac:dyDescent="0.55000000000000004"/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0"/>
  <sheetViews>
    <sheetView rightToLeft="1" workbookViewId="0">
      <selection activeCell="G11" sqref="G11"/>
    </sheetView>
  </sheetViews>
  <sheetFormatPr defaultRowHeight="24" x14ac:dyDescent="0.55000000000000004"/>
  <cols>
    <col min="1" max="1" width="31.42578125" style="3" bestFit="1" customWidth="1"/>
    <col min="2" max="2" width="1" style="3" customWidth="1"/>
    <col min="3" max="3" width="23" style="3" customWidth="1"/>
    <col min="4" max="4" width="1" style="3" customWidth="1"/>
    <col min="5" max="5" width="23" style="3" customWidth="1"/>
    <col min="6" max="6" width="1" style="3" customWidth="1"/>
    <col min="7" max="7" width="33.42578125" style="3" customWidth="1"/>
    <col min="8" max="8" width="1" style="3" customWidth="1"/>
    <col min="9" max="9" width="18.42578125" style="3" bestFit="1" customWidth="1"/>
    <col min="10" max="16384" width="9.140625" style="3"/>
  </cols>
  <sheetData>
    <row r="2" spans="1:9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</row>
    <row r="3" spans="1:9" ht="24.75" x14ac:dyDescent="0.55000000000000004">
      <c r="A3" s="1" t="s">
        <v>110</v>
      </c>
      <c r="B3" s="1" t="s">
        <v>110</v>
      </c>
      <c r="C3" s="1" t="s">
        <v>110</v>
      </c>
      <c r="D3" s="1" t="s">
        <v>110</v>
      </c>
      <c r="E3" s="1" t="s">
        <v>110</v>
      </c>
      <c r="F3" s="1" t="s">
        <v>110</v>
      </c>
      <c r="G3" s="1" t="s">
        <v>110</v>
      </c>
    </row>
    <row r="4" spans="1:9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</row>
    <row r="6" spans="1:9" ht="24.75" x14ac:dyDescent="0.55000000000000004">
      <c r="A6" s="2" t="s">
        <v>114</v>
      </c>
      <c r="C6" s="2" t="s">
        <v>99</v>
      </c>
      <c r="E6" s="2" t="s">
        <v>225</v>
      </c>
      <c r="G6" s="2" t="s">
        <v>13</v>
      </c>
    </row>
    <row r="7" spans="1:9" x14ac:dyDescent="0.55000000000000004">
      <c r="A7" s="3" t="s">
        <v>236</v>
      </c>
      <c r="C7" s="8">
        <v>2093168442330</v>
      </c>
      <c r="D7" s="9"/>
      <c r="E7" s="12">
        <f>C7/$C$9</f>
        <v>0.99500293933731532</v>
      </c>
      <c r="F7" s="9"/>
      <c r="G7" s="12">
        <v>5.22389178430391E-2</v>
      </c>
      <c r="I7" s="5"/>
    </row>
    <row r="8" spans="1:9" x14ac:dyDescent="0.55000000000000004">
      <c r="A8" s="3" t="s">
        <v>237</v>
      </c>
      <c r="C8" s="8">
        <v>10512219884</v>
      </c>
      <c r="D8" s="9"/>
      <c r="E8" s="12">
        <f>C8/$C$9</f>
        <v>4.9970606626846626E-3</v>
      </c>
      <c r="F8" s="9"/>
      <c r="G8" s="12">
        <v>2.623520304256823E-4</v>
      </c>
    </row>
    <row r="9" spans="1:9" x14ac:dyDescent="0.55000000000000004">
      <c r="A9" s="3" t="s">
        <v>95</v>
      </c>
      <c r="C9" s="10">
        <f>SUM(C7:C8)</f>
        <v>2103680662214</v>
      </c>
      <c r="D9" s="9"/>
      <c r="E9" s="13">
        <f>SUM(E7:E8)</f>
        <v>1</v>
      </c>
      <c r="F9" s="9"/>
      <c r="G9" s="13">
        <f>SUM(G7:G8)</f>
        <v>5.2501269873464783E-2</v>
      </c>
    </row>
    <row r="10" spans="1:9" x14ac:dyDescent="0.55000000000000004">
      <c r="C10" s="9"/>
      <c r="D10" s="9"/>
      <c r="E10" s="9"/>
      <c r="F10" s="9"/>
      <c r="G10" s="9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6"/>
  <sheetViews>
    <sheetView rightToLeft="1" workbookViewId="0">
      <selection activeCell="G19" sqref="G19"/>
    </sheetView>
  </sheetViews>
  <sheetFormatPr defaultRowHeight="24" x14ac:dyDescent="0.55000000000000004"/>
  <cols>
    <col min="1" max="1" width="31.85546875" style="3" bestFit="1" customWidth="1"/>
    <col min="2" max="2" width="1" style="3" customWidth="1"/>
    <col min="3" max="3" width="22" style="3" customWidth="1"/>
    <col min="4" max="4" width="1" style="3" customWidth="1"/>
    <col min="5" max="5" width="22" style="3" customWidth="1"/>
    <col min="6" max="6" width="1" style="3" customWidth="1"/>
    <col min="7" max="7" width="22" style="3" customWidth="1"/>
    <col min="8" max="8" width="1" style="3" customWidth="1"/>
    <col min="9" max="9" width="22" style="3" customWidth="1"/>
    <col min="10" max="10" width="1" style="3" customWidth="1"/>
    <col min="11" max="11" width="22" style="3" customWidth="1"/>
    <col min="12" max="12" width="1" style="3" customWidth="1"/>
    <col min="13" max="13" width="22" style="3" customWidth="1"/>
    <col min="14" max="14" width="1" style="3" customWidth="1"/>
    <col min="15" max="15" width="9.140625" style="3" customWidth="1"/>
    <col min="16" max="16384" width="9.140625" style="3"/>
  </cols>
  <sheetData>
    <row r="2" spans="1:13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</row>
    <row r="3" spans="1:13" ht="24.75" x14ac:dyDescent="0.55000000000000004">
      <c r="A3" s="1" t="s">
        <v>110</v>
      </c>
      <c r="B3" s="1" t="s">
        <v>110</v>
      </c>
      <c r="C3" s="1" t="s">
        <v>110</v>
      </c>
      <c r="D3" s="1" t="s">
        <v>110</v>
      </c>
      <c r="E3" s="1" t="s">
        <v>110</v>
      </c>
      <c r="F3" s="1" t="s">
        <v>110</v>
      </c>
      <c r="G3" s="1" t="s">
        <v>110</v>
      </c>
      <c r="H3" s="1" t="s">
        <v>110</v>
      </c>
      <c r="I3" s="1" t="s">
        <v>110</v>
      </c>
      <c r="J3" s="1" t="s">
        <v>110</v>
      </c>
      <c r="K3" s="1" t="s">
        <v>110</v>
      </c>
      <c r="L3" s="1" t="s">
        <v>110</v>
      </c>
      <c r="M3" s="1" t="s">
        <v>110</v>
      </c>
    </row>
    <row r="4" spans="1:13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</row>
    <row r="6" spans="1:13" ht="25.5" thickBot="1" x14ac:dyDescent="0.6">
      <c r="A6" s="14" t="s">
        <v>111</v>
      </c>
      <c r="C6" s="2" t="s">
        <v>112</v>
      </c>
      <c r="D6" s="2" t="s">
        <v>112</v>
      </c>
      <c r="E6" s="2" t="s">
        <v>112</v>
      </c>
      <c r="F6" s="2" t="s">
        <v>112</v>
      </c>
      <c r="G6" s="2" t="s">
        <v>112</v>
      </c>
      <c r="I6" s="2" t="s">
        <v>113</v>
      </c>
      <c r="J6" s="2" t="s">
        <v>113</v>
      </c>
      <c r="K6" s="2" t="s">
        <v>113</v>
      </c>
      <c r="L6" s="2" t="s">
        <v>113</v>
      </c>
      <c r="M6" s="2" t="s">
        <v>113</v>
      </c>
    </row>
    <row r="7" spans="1:13" ht="25.5" thickBot="1" x14ac:dyDescent="0.6">
      <c r="A7" s="2" t="s">
        <v>114</v>
      </c>
      <c r="C7" s="2" t="s">
        <v>115</v>
      </c>
      <c r="E7" s="2" t="s">
        <v>116</v>
      </c>
      <c r="G7" s="2" t="s">
        <v>117</v>
      </c>
      <c r="I7" s="2" t="s">
        <v>115</v>
      </c>
      <c r="K7" s="2" t="s">
        <v>116</v>
      </c>
      <c r="M7" s="2" t="s">
        <v>117</v>
      </c>
    </row>
    <row r="8" spans="1:13" x14ac:dyDescent="0.55000000000000004">
      <c r="A8" s="3" t="s">
        <v>102</v>
      </c>
      <c r="C8" s="8">
        <v>13839</v>
      </c>
      <c r="D8" s="9"/>
      <c r="E8" s="8">
        <v>0</v>
      </c>
      <c r="F8" s="9"/>
      <c r="G8" s="8">
        <v>13839</v>
      </c>
      <c r="H8" s="9"/>
      <c r="I8" s="8">
        <v>11883428</v>
      </c>
      <c r="J8" s="9"/>
      <c r="K8" s="8">
        <v>0</v>
      </c>
      <c r="L8" s="9"/>
      <c r="M8" s="8">
        <v>11883428</v>
      </c>
    </row>
    <row r="9" spans="1:13" x14ac:dyDescent="0.55000000000000004">
      <c r="A9" s="3" t="s">
        <v>104</v>
      </c>
      <c r="C9" s="8">
        <v>0</v>
      </c>
      <c r="D9" s="9"/>
      <c r="E9" s="8">
        <v>0</v>
      </c>
      <c r="F9" s="9"/>
      <c r="G9" s="8">
        <v>0</v>
      </c>
      <c r="H9" s="9"/>
      <c r="I9" s="8">
        <v>753839</v>
      </c>
      <c r="J9" s="9"/>
      <c r="K9" s="8">
        <v>0</v>
      </c>
      <c r="L9" s="9"/>
      <c r="M9" s="8">
        <v>753839</v>
      </c>
    </row>
    <row r="10" spans="1:13" x14ac:dyDescent="0.55000000000000004">
      <c r="A10" s="3" t="s">
        <v>106</v>
      </c>
      <c r="C10" s="8">
        <v>10512206045</v>
      </c>
      <c r="D10" s="9"/>
      <c r="E10" s="8">
        <v>0</v>
      </c>
      <c r="F10" s="9"/>
      <c r="G10" s="8">
        <v>10512206045</v>
      </c>
      <c r="H10" s="9"/>
      <c r="I10" s="8">
        <v>99958699013</v>
      </c>
      <c r="J10" s="9"/>
      <c r="K10" s="8">
        <v>0</v>
      </c>
      <c r="L10" s="9"/>
      <c r="M10" s="8">
        <v>99958699013</v>
      </c>
    </row>
    <row r="11" spans="1:13" x14ac:dyDescent="0.55000000000000004">
      <c r="A11" s="3" t="s">
        <v>108</v>
      </c>
      <c r="C11" s="8">
        <v>0</v>
      </c>
      <c r="D11" s="9"/>
      <c r="E11" s="8">
        <v>0</v>
      </c>
      <c r="F11" s="9"/>
      <c r="G11" s="8">
        <v>0</v>
      </c>
      <c r="H11" s="9"/>
      <c r="I11" s="8">
        <v>427052</v>
      </c>
      <c r="J11" s="9"/>
      <c r="K11" s="8">
        <v>0</v>
      </c>
      <c r="L11" s="9"/>
      <c r="M11" s="8">
        <v>427052</v>
      </c>
    </row>
    <row r="12" spans="1:13" x14ac:dyDescent="0.55000000000000004">
      <c r="A12" s="3" t="s">
        <v>104</v>
      </c>
      <c r="C12" s="8">
        <v>0</v>
      </c>
      <c r="D12" s="9"/>
      <c r="E12" s="8">
        <v>0</v>
      </c>
      <c r="F12" s="9"/>
      <c r="G12" s="8">
        <v>0</v>
      </c>
      <c r="H12" s="9"/>
      <c r="I12" s="8">
        <v>27745939077</v>
      </c>
      <c r="J12" s="9"/>
      <c r="K12" s="8">
        <v>0</v>
      </c>
      <c r="L12" s="9"/>
      <c r="M12" s="8">
        <v>27745939077</v>
      </c>
    </row>
    <row r="13" spans="1:13" x14ac:dyDescent="0.55000000000000004">
      <c r="A13" s="3" t="s">
        <v>120</v>
      </c>
      <c r="C13" s="8">
        <v>0</v>
      </c>
      <c r="D13" s="9"/>
      <c r="E13" s="8">
        <v>0</v>
      </c>
      <c r="F13" s="9"/>
      <c r="G13" s="8">
        <v>0</v>
      </c>
      <c r="H13" s="9"/>
      <c r="I13" s="8">
        <v>75000000618</v>
      </c>
      <c r="J13" s="9"/>
      <c r="K13" s="8">
        <v>0</v>
      </c>
      <c r="L13" s="9"/>
      <c r="M13" s="8">
        <v>75000000618</v>
      </c>
    </row>
    <row r="14" spans="1:13" ht="24.75" thickBot="1" x14ac:dyDescent="0.6">
      <c r="A14" s="3" t="s">
        <v>121</v>
      </c>
      <c r="C14" s="8">
        <v>0</v>
      </c>
      <c r="D14" s="9"/>
      <c r="E14" s="8">
        <v>0</v>
      </c>
      <c r="F14" s="9"/>
      <c r="G14" s="8">
        <v>0</v>
      </c>
      <c r="H14" s="9"/>
      <c r="I14" s="8">
        <v>48035342462</v>
      </c>
      <c r="J14" s="9"/>
      <c r="K14" s="8">
        <v>0</v>
      </c>
      <c r="L14" s="9"/>
      <c r="M14" s="8">
        <v>48035342462</v>
      </c>
    </row>
    <row r="15" spans="1:13" ht="25.5" thickBot="1" x14ac:dyDescent="0.65">
      <c r="A15" s="4" t="s">
        <v>95</v>
      </c>
      <c r="C15" s="10">
        <f>SUM(C8:C14)</f>
        <v>10512219884</v>
      </c>
      <c r="D15" s="9"/>
      <c r="E15" s="10">
        <f>SUM(E8:E14)</f>
        <v>0</v>
      </c>
      <c r="F15" s="9"/>
      <c r="G15" s="10">
        <f>SUM(G8:G14)</f>
        <v>10512219884</v>
      </c>
      <c r="H15" s="9"/>
      <c r="I15" s="10">
        <f>SUM(I8:I14)</f>
        <v>250753045489</v>
      </c>
      <c r="J15" s="9"/>
      <c r="K15" s="10">
        <f>SUM(K8:K14)</f>
        <v>0</v>
      </c>
      <c r="L15" s="9"/>
      <c r="M15" s="10">
        <f>SUM(M8:M14)</f>
        <v>250753045489</v>
      </c>
    </row>
    <row r="16" spans="1:13" ht="24.75" thickTop="1" x14ac:dyDescent="0.55000000000000004"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Y162"/>
  <sheetViews>
    <sheetView rightToLeft="1" topLeftCell="A155" workbookViewId="0">
      <selection activeCell="U157" sqref="U157"/>
    </sheetView>
  </sheetViews>
  <sheetFormatPr defaultRowHeight="24" x14ac:dyDescent="0.55000000000000004"/>
  <cols>
    <col min="1" max="1" width="40" style="3" bestFit="1" customWidth="1"/>
    <col min="2" max="2" width="1" style="3" customWidth="1"/>
    <col min="3" max="3" width="18.7109375" style="3" bestFit="1" customWidth="1"/>
    <col min="4" max="4" width="1" style="3" customWidth="1"/>
    <col min="5" max="5" width="19.42578125" style="3" bestFit="1" customWidth="1"/>
    <col min="6" max="6" width="1" style="3" customWidth="1"/>
    <col min="7" max="7" width="15.7109375" style="3" bestFit="1" customWidth="1"/>
    <col min="8" max="8" width="1" style="3" customWidth="1"/>
    <col min="9" max="9" width="18.42578125" style="3" bestFit="1" customWidth="1"/>
    <col min="10" max="10" width="1" style="3" customWidth="1"/>
    <col min="11" max="11" width="21.7109375" style="3" bestFit="1" customWidth="1"/>
    <col min="12" max="12" width="1" style="3" customWidth="1"/>
    <col min="13" max="13" width="18.7109375" style="3" bestFit="1" customWidth="1"/>
    <col min="14" max="14" width="1" style="3" customWidth="1"/>
    <col min="15" max="15" width="19.42578125" style="3" bestFit="1" customWidth="1"/>
    <col min="16" max="16" width="1" style="3" customWidth="1"/>
    <col min="17" max="17" width="18.42578125" style="3" bestFit="1" customWidth="1"/>
    <col min="18" max="18" width="1" style="3" customWidth="1"/>
    <col min="19" max="19" width="19.5703125" style="3" bestFit="1" customWidth="1"/>
    <col min="20" max="20" width="1" style="3" customWidth="1"/>
    <col min="21" max="21" width="23" style="3" customWidth="1"/>
    <col min="22" max="22" width="1" style="3" customWidth="1"/>
    <col min="23" max="23" width="9.140625" style="3" customWidth="1"/>
    <col min="24" max="16384" width="9.140625" style="3"/>
  </cols>
  <sheetData>
    <row r="2" spans="1:25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</row>
    <row r="3" spans="1:25" ht="24.75" x14ac:dyDescent="0.55000000000000004">
      <c r="A3" s="1" t="s">
        <v>110</v>
      </c>
      <c r="B3" s="1" t="s">
        <v>110</v>
      </c>
      <c r="C3" s="1" t="s">
        <v>110</v>
      </c>
      <c r="D3" s="1" t="s">
        <v>110</v>
      </c>
      <c r="E3" s="1" t="s">
        <v>110</v>
      </c>
      <c r="F3" s="1" t="s">
        <v>110</v>
      </c>
      <c r="G3" s="1" t="s">
        <v>110</v>
      </c>
      <c r="H3" s="1" t="s">
        <v>110</v>
      </c>
      <c r="I3" s="1" t="s">
        <v>110</v>
      </c>
      <c r="J3" s="1" t="s">
        <v>110</v>
      </c>
      <c r="K3" s="1" t="s">
        <v>110</v>
      </c>
      <c r="L3" s="1" t="s">
        <v>110</v>
      </c>
      <c r="M3" s="1" t="s">
        <v>110</v>
      </c>
      <c r="N3" s="1" t="s">
        <v>110</v>
      </c>
      <c r="O3" s="1" t="s">
        <v>110</v>
      </c>
      <c r="P3" s="1" t="s">
        <v>110</v>
      </c>
      <c r="Q3" s="1" t="s">
        <v>110</v>
      </c>
      <c r="R3" s="1" t="s">
        <v>110</v>
      </c>
      <c r="S3" s="1" t="s">
        <v>110</v>
      </c>
      <c r="T3" s="1" t="s">
        <v>110</v>
      </c>
      <c r="U3" s="1" t="s">
        <v>110</v>
      </c>
    </row>
    <row r="4" spans="1:25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</row>
    <row r="6" spans="1:25" ht="24.75" x14ac:dyDescent="0.55000000000000004">
      <c r="A6" s="2" t="s">
        <v>3</v>
      </c>
      <c r="C6" s="2" t="s">
        <v>112</v>
      </c>
      <c r="D6" s="2" t="s">
        <v>112</v>
      </c>
      <c r="E6" s="2" t="s">
        <v>112</v>
      </c>
      <c r="F6" s="2" t="s">
        <v>112</v>
      </c>
      <c r="G6" s="2" t="s">
        <v>112</v>
      </c>
      <c r="H6" s="2" t="s">
        <v>112</v>
      </c>
      <c r="I6" s="2" t="s">
        <v>112</v>
      </c>
      <c r="J6" s="2" t="s">
        <v>112</v>
      </c>
      <c r="K6" s="2" t="s">
        <v>112</v>
      </c>
      <c r="M6" s="2" t="s">
        <v>113</v>
      </c>
      <c r="N6" s="2" t="s">
        <v>113</v>
      </c>
      <c r="O6" s="2" t="s">
        <v>113</v>
      </c>
      <c r="P6" s="2" t="s">
        <v>113</v>
      </c>
      <c r="Q6" s="2" t="s">
        <v>113</v>
      </c>
      <c r="R6" s="2" t="s">
        <v>113</v>
      </c>
      <c r="S6" s="2" t="s">
        <v>113</v>
      </c>
      <c r="T6" s="2" t="s">
        <v>113</v>
      </c>
      <c r="U6" s="2" t="s">
        <v>113</v>
      </c>
    </row>
    <row r="7" spans="1:25" ht="24.75" x14ac:dyDescent="0.55000000000000004">
      <c r="A7" s="2" t="s">
        <v>3</v>
      </c>
      <c r="C7" s="2" t="s">
        <v>222</v>
      </c>
      <c r="E7" s="2" t="s">
        <v>223</v>
      </c>
      <c r="G7" s="2" t="s">
        <v>224</v>
      </c>
      <c r="I7" s="2" t="s">
        <v>99</v>
      </c>
      <c r="K7" s="2" t="s">
        <v>225</v>
      </c>
      <c r="M7" s="2" t="s">
        <v>222</v>
      </c>
      <c r="O7" s="2" t="s">
        <v>223</v>
      </c>
      <c r="Q7" s="2" t="s">
        <v>224</v>
      </c>
      <c r="S7" s="2" t="s">
        <v>99</v>
      </c>
      <c r="U7" s="2" t="s">
        <v>225</v>
      </c>
    </row>
    <row r="8" spans="1:25" ht="27" x14ac:dyDescent="0.6">
      <c r="A8" s="7" t="s">
        <v>16</v>
      </c>
      <c r="C8" s="11">
        <v>0</v>
      </c>
      <c r="D8" s="11"/>
      <c r="E8" s="11">
        <v>0</v>
      </c>
      <c r="F8" s="11"/>
      <c r="G8" s="11">
        <v>-169942974</v>
      </c>
      <c r="H8" s="11"/>
      <c r="I8" s="11">
        <f>C8+E8+G8</f>
        <v>-169942974</v>
      </c>
      <c r="J8" s="11"/>
      <c r="K8" s="19">
        <f>I8/$I$161</f>
        <v>-8.1170386543979222E-5</v>
      </c>
      <c r="L8" s="11"/>
      <c r="M8" s="11">
        <v>23688742</v>
      </c>
      <c r="N8" s="11"/>
      <c r="O8" s="11">
        <v>0</v>
      </c>
      <c r="P8" s="11"/>
      <c r="Q8" s="11">
        <v>-19280360</v>
      </c>
      <c r="R8" s="11"/>
      <c r="S8" s="11">
        <f>M8+O8+Q8</f>
        <v>4408382</v>
      </c>
      <c r="T8" s="11"/>
      <c r="U8" s="19">
        <f>S8/$S$161</f>
        <v>4.3763724606656235E-7</v>
      </c>
      <c r="V8" s="11"/>
      <c r="W8" s="11"/>
      <c r="X8" s="9"/>
      <c r="Y8" s="12"/>
    </row>
    <row r="9" spans="1:25" ht="27" x14ac:dyDescent="0.6">
      <c r="A9" s="7" t="s">
        <v>18</v>
      </c>
      <c r="C9" s="11">
        <v>0</v>
      </c>
      <c r="D9" s="11"/>
      <c r="E9" s="11">
        <v>-4723093</v>
      </c>
      <c r="F9" s="11"/>
      <c r="G9" s="11">
        <v>6562009</v>
      </c>
      <c r="H9" s="11"/>
      <c r="I9" s="11">
        <f t="shared" ref="I9:I72" si="0">C9+E9+G9</f>
        <v>1838916</v>
      </c>
      <c r="J9" s="11"/>
      <c r="K9" s="19">
        <f t="shared" ref="K9:K72" si="1">I9/$I$161</f>
        <v>8.7832711778898316E-7</v>
      </c>
      <c r="L9" s="11"/>
      <c r="M9" s="11">
        <v>11150550</v>
      </c>
      <c r="N9" s="11"/>
      <c r="O9" s="11">
        <v>5028387</v>
      </c>
      <c r="P9" s="11"/>
      <c r="Q9" s="11">
        <v>3185686</v>
      </c>
      <c r="R9" s="11"/>
      <c r="S9" s="11">
        <f t="shared" ref="S9:S72" si="2">M9+O9+Q9</f>
        <v>19364623</v>
      </c>
      <c r="T9" s="11"/>
      <c r="U9" s="19">
        <f t="shared" ref="U9:U72" si="3">S9/$S$161</f>
        <v>1.9224015252846085E-6</v>
      </c>
      <c r="V9" s="11"/>
      <c r="W9" s="11"/>
      <c r="X9" s="9"/>
      <c r="Y9" s="12"/>
    </row>
    <row r="10" spans="1:25" ht="27" x14ac:dyDescent="0.6">
      <c r="A10" s="7" t="s">
        <v>43</v>
      </c>
      <c r="C10" s="11">
        <v>0</v>
      </c>
      <c r="D10" s="11"/>
      <c r="E10" s="11">
        <v>0</v>
      </c>
      <c r="F10" s="11"/>
      <c r="G10" s="11">
        <v>-6029195593</v>
      </c>
      <c r="H10" s="11"/>
      <c r="I10" s="11">
        <f t="shared" si="0"/>
        <v>-6029195593</v>
      </c>
      <c r="J10" s="11"/>
      <c r="K10" s="19">
        <f t="shared" si="1"/>
        <v>-2.879743276901027E-3</v>
      </c>
      <c r="L10" s="11"/>
      <c r="M10" s="11">
        <v>0</v>
      </c>
      <c r="N10" s="11"/>
      <c r="O10" s="11">
        <v>0</v>
      </c>
      <c r="P10" s="11"/>
      <c r="Q10" s="11">
        <v>103598548644</v>
      </c>
      <c r="R10" s="11"/>
      <c r="S10" s="11">
        <f t="shared" si="2"/>
        <v>103598548644</v>
      </c>
      <c r="T10" s="11"/>
      <c r="U10" s="19">
        <f t="shared" si="3"/>
        <v>1.0284631305783609E-2</v>
      </c>
      <c r="V10" s="11"/>
      <c r="W10" s="11"/>
      <c r="X10" s="9"/>
      <c r="Y10" s="12"/>
    </row>
    <row r="11" spans="1:25" ht="27" x14ac:dyDescent="0.6">
      <c r="A11" s="7" t="s">
        <v>33</v>
      </c>
      <c r="C11" s="11">
        <v>0</v>
      </c>
      <c r="D11" s="11"/>
      <c r="E11" s="11">
        <v>46387374562</v>
      </c>
      <c r="F11" s="11"/>
      <c r="G11" s="11">
        <v>0</v>
      </c>
      <c r="H11" s="11"/>
      <c r="I11" s="11">
        <f t="shared" si="0"/>
        <v>46387374562</v>
      </c>
      <c r="J11" s="11"/>
      <c r="K11" s="19">
        <f t="shared" si="1"/>
        <v>2.2156144707446916E-2</v>
      </c>
      <c r="L11" s="11"/>
      <c r="M11" s="11">
        <v>80832681600</v>
      </c>
      <c r="N11" s="11"/>
      <c r="O11" s="11">
        <v>-172468267887</v>
      </c>
      <c r="P11" s="11"/>
      <c r="Q11" s="11">
        <v>-3183165877</v>
      </c>
      <c r="R11" s="11"/>
      <c r="S11" s="11">
        <f t="shared" si="2"/>
        <v>-94818752164</v>
      </c>
      <c r="T11" s="11"/>
      <c r="U11" s="19">
        <f t="shared" si="3"/>
        <v>-9.4130267233013976E-3</v>
      </c>
      <c r="V11" s="11"/>
      <c r="W11" s="11"/>
      <c r="X11" s="9"/>
      <c r="Y11" s="12"/>
    </row>
    <row r="12" spans="1:25" ht="27" x14ac:dyDescent="0.6">
      <c r="A12" s="7" t="s">
        <v>70</v>
      </c>
      <c r="C12" s="11">
        <v>0</v>
      </c>
      <c r="D12" s="11"/>
      <c r="E12" s="11">
        <v>9115812442</v>
      </c>
      <c r="F12" s="11"/>
      <c r="G12" s="11">
        <v>0</v>
      </c>
      <c r="H12" s="11"/>
      <c r="I12" s="11">
        <f t="shared" si="0"/>
        <v>9115812442</v>
      </c>
      <c r="J12" s="11"/>
      <c r="K12" s="19">
        <f t="shared" si="1"/>
        <v>4.3540135974056522E-3</v>
      </c>
      <c r="L12" s="11"/>
      <c r="M12" s="11">
        <v>12794588229</v>
      </c>
      <c r="N12" s="11"/>
      <c r="O12" s="11">
        <v>-5213463537</v>
      </c>
      <c r="P12" s="11"/>
      <c r="Q12" s="11">
        <v>-9417</v>
      </c>
      <c r="R12" s="11"/>
      <c r="S12" s="11">
        <f t="shared" si="2"/>
        <v>7581115275</v>
      </c>
      <c r="T12" s="11"/>
      <c r="U12" s="19">
        <f t="shared" si="3"/>
        <v>7.5260683195425208E-4</v>
      </c>
      <c r="V12" s="11"/>
      <c r="W12" s="11"/>
      <c r="X12" s="9"/>
      <c r="Y12" s="12"/>
    </row>
    <row r="13" spans="1:25" ht="27" x14ac:dyDescent="0.6">
      <c r="A13" s="7" t="s">
        <v>86</v>
      </c>
      <c r="C13" s="11">
        <v>0</v>
      </c>
      <c r="D13" s="11"/>
      <c r="E13" s="11">
        <v>25388368169</v>
      </c>
      <c r="F13" s="11"/>
      <c r="G13" s="11">
        <v>0</v>
      </c>
      <c r="H13" s="11"/>
      <c r="I13" s="11">
        <f t="shared" si="0"/>
        <v>25388368169</v>
      </c>
      <c r="J13" s="11"/>
      <c r="K13" s="19">
        <f t="shared" si="1"/>
        <v>1.2126324551661596E-2</v>
      </c>
      <c r="L13" s="11"/>
      <c r="M13" s="11">
        <v>79229538000</v>
      </c>
      <c r="N13" s="11"/>
      <c r="O13" s="11">
        <v>48013355299</v>
      </c>
      <c r="P13" s="11"/>
      <c r="Q13" s="11">
        <v>-4385</v>
      </c>
      <c r="R13" s="11"/>
      <c r="S13" s="11">
        <f t="shared" si="2"/>
        <v>127242888914</v>
      </c>
      <c r="T13" s="11"/>
      <c r="U13" s="19">
        <f t="shared" si="3"/>
        <v>1.2631897028405541E-2</v>
      </c>
      <c r="V13" s="11"/>
      <c r="W13" s="11"/>
      <c r="X13" s="9"/>
      <c r="Y13" s="12"/>
    </row>
    <row r="14" spans="1:25" ht="27" x14ac:dyDescent="0.6">
      <c r="A14" s="7" t="s">
        <v>184</v>
      </c>
      <c r="C14" s="11">
        <v>0</v>
      </c>
      <c r="D14" s="11"/>
      <c r="E14" s="11">
        <v>0</v>
      </c>
      <c r="F14" s="11"/>
      <c r="G14" s="11">
        <v>0</v>
      </c>
      <c r="H14" s="11"/>
      <c r="I14" s="11">
        <f t="shared" si="0"/>
        <v>0</v>
      </c>
      <c r="J14" s="11"/>
      <c r="K14" s="19">
        <f t="shared" si="1"/>
        <v>0</v>
      </c>
      <c r="L14" s="11"/>
      <c r="M14" s="11">
        <v>0</v>
      </c>
      <c r="N14" s="11"/>
      <c r="O14" s="11">
        <v>0</v>
      </c>
      <c r="P14" s="11"/>
      <c r="Q14" s="11">
        <v>32889686623</v>
      </c>
      <c r="R14" s="11"/>
      <c r="S14" s="11">
        <f t="shared" si="2"/>
        <v>32889686623</v>
      </c>
      <c r="T14" s="11"/>
      <c r="U14" s="19">
        <f t="shared" si="3"/>
        <v>3.2650872537094053E-3</v>
      </c>
      <c r="V14" s="11"/>
      <c r="W14" s="11"/>
      <c r="X14" s="9"/>
      <c r="Y14" s="12"/>
    </row>
    <row r="15" spans="1:25" ht="27" x14ac:dyDescent="0.6">
      <c r="A15" s="7" t="s">
        <v>185</v>
      </c>
      <c r="C15" s="11">
        <v>0</v>
      </c>
      <c r="D15" s="11"/>
      <c r="E15" s="11">
        <v>0</v>
      </c>
      <c r="F15" s="11"/>
      <c r="G15" s="11">
        <v>0</v>
      </c>
      <c r="H15" s="11"/>
      <c r="I15" s="11">
        <f t="shared" si="0"/>
        <v>0</v>
      </c>
      <c r="J15" s="11"/>
      <c r="K15" s="19">
        <f t="shared" si="1"/>
        <v>0</v>
      </c>
      <c r="L15" s="11"/>
      <c r="M15" s="11">
        <v>0</v>
      </c>
      <c r="N15" s="11"/>
      <c r="O15" s="11">
        <v>0</v>
      </c>
      <c r="P15" s="11"/>
      <c r="Q15" s="11">
        <v>7004034424</v>
      </c>
      <c r="R15" s="11"/>
      <c r="S15" s="11">
        <f t="shared" si="2"/>
        <v>7004034424</v>
      </c>
      <c r="T15" s="11"/>
      <c r="U15" s="19">
        <f t="shared" si="3"/>
        <v>6.9531776889451987E-4</v>
      </c>
      <c r="V15" s="11"/>
      <c r="W15" s="11"/>
      <c r="X15" s="9"/>
      <c r="Y15" s="12"/>
    </row>
    <row r="16" spans="1:25" ht="27" x14ac:dyDescent="0.6">
      <c r="A16" s="7" t="s">
        <v>22</v>
      </c>
      <c r="C16" s="11">
        <v>0</v>
      </c>
      <c r="D16" s="11"/>
      <c r="E16" s="11">
        <v>15336696280</v>
      </c>
      <c r="F16" s="11"/>
      <c r="G16" s="11">
        <v>0</v>
      </c>
      <c r="H16" s="11"/>
      <c r="I16" s="11">
        <f t="shared" si="0"/>
        <v>15336696280</v>
      </c>
      <c r="J16" s="11"/>
      <c r="K16" s="19">
        <f t="shared" si="1"/>
        <v>7.3253135216711472E-3</v>
      </c>
      <c r="L16" s="11"/>
      <c r="M16" s="11">
        <v>24784369704</v>
      </c>
      <c r="N16" s="11"/>
      <c r="O16" s="11">
        <v>92273676786</v>
      </c>
      <c r="P16" s="11"/>
      <c r="Q16" s="11">
        <v>9204569165</v>
      </c>
      <c r="R16" s="11"/>
      <c r="S16" s="11">
        <f t="shared" si="2"/>
        <v>126262615655</v>
      </c>
      <c r="T16" s="11"/>
      <c r="U16" s="19">
        <f t="shared" si="3"/>
        <v>1.2534581485092495E-2</v>
      </c>
      <c r="V16" s="11"/>
      <c r="W16" s="11"/>
      <c r="X16" s="9"/>
      <c r="Y16" s="12"/>
    </row>
    <row r="17" spans="1:25" ht="27" x14ac:dyDescent="0.6">
      <c r="A17" s="7" t="s">
        <v>32</v>
      </c>
      <c r="C17" s="11">
        <v>0</v>
      </c>
      <c r="D17" s="11"/>
      <c r="E17" s="11">
        <v>3366153203</v>
      </c>
      <c r="F17" s="11"/>
      <c r="G17" s="11">
        <v>0</v>
      </c>
      <c r="H17" s="11"/>
      <c r="I17" s="11">
        <f t="shared" si="0"/>
        <v>3366153203</v>
      </c>
      <c r="J17" s="11"/>
      <c r="K17" s="19">
        <f t="shared" si="1"/>
        <v>1.607786130974522E-3</v>
      </c>
      <c r="L17" s="11"/>
      <c r="M17" s="11">
        <v>93492293526</v>
      </c>
      <c r="N17" s="11"/>
      <c r="O17" s="11">
        <v>-324569387235</v>
      </c>
      <c r="P17" s="11"/>
      <c r="Q17" s="11">
        <v>-9525668452</v>
      </c>
      <c r="R17" s="11"/>
      <c r="S17" s="11">
        <f t="shared" si="2"/>
        <v>-240602762161</v>
      </c>
      <c r="T17" s="11"/>
      <c r="U17" s="19">
        <f t="shared" si="3"/>
        <v>-2.3885573035219754E-2</v>
      </c>
      <c r="V17" s="11"/>
      <c r="W17" s="11"/>
      <c r="X17" s="9"/>
      <c r="Y17" s="12"/>
    </row>
    <row r="18" spans="1:25" ht="27" x14ac:dyDescent="0.6">
      <c r="A18" s="7" t="s">
        <v>175</v>
      </c>
      <c r="C18" s="11">
        <v>0</v>
      </c>
      <c r="D18" s="11"/>
      <c r="E18" s="11">
        <v>0</v>
      </c>
      <c r="F18" s="11"/>
      <c r="G18" s="11">
        <v>0</v>
      </c>
      <c r="H18" s="11"/>
      <c r="I18" s="11">
        <f t="shared" si="0"/>
        <v>0</v>
      </c>
      <c r="J18" s="11"/>
      <c r="K18" s="19">
        <f t="shared" si="1"/>
        <v>0</v>
      </c>
      <c r="L18" s="11"/>
      <c r="M18" s="11">
        <v>850315852</v>
      </c>
      <c r="N18" s="11"/>
      <c r="O18" s="11">
        <v>0</v>
      </c>
      <c r="P18" s="11"/>
      <c r="Q18" s="11">
        <v>22029484504</v>
      </c>
      <c r="R18" s="11"/>
      <c r="S18" s="11">
        <f t="shared" si="2"/>
        <v>22879800356</v>
      </c>
      <c r="T18" s="11"/>
      <c r="U18" s="19">
        <f t="shared" si="3"/>
        <v>2.2713668684684299E-3</v>
      </c>
      <c r="V18" s="11"/>
      <c r="W18" s="11"/>
      <c r="X18" s="9"/>
      <c r="Y18" s="12"/>
    </row>
    <row r="19" spans="1:25" ht="27" x14ac:dyDescent="0.6">
      <c r="A19" s="7" t="s">
        <v>74</v>
      </c>
      <c r="C19" s="11">
        <v>0</v>
      </c>
      <c r="D19" s="11"/>
      <c r="E19" s="11">
        <v>31006466004</v>
      </c>
      <c r="F19" s="11"/>
      <c r="G19" s="11">
        <v>0</v>
      </c>
      <c r="H19" s="11"/>
      <c r="I19" s="11">
        <f t="shared" si="0"/>
        <v>31006466004</v>
      </c>
      <c r="J19" s="11"/>
      <c r="K19" s="19">
        <f t="shared" si="1"/>
        <v>1.4809713939144263E-2</v>
      </c>
      <c r="L19" s="11"/>
      <c r="M19" s="11">
        <v>48748418600</v>
      </c>
      <c r="N19" s="11"/>
      <c r="O19" s="11">
        <v>8865163685</v>
      </c>
      <c r="P19" s="11"/>
      <c r="Q19" s="11">
        <v>-4551</v>
      </c>
      <c r="R19" s="11"/>
      <c r="S19" s="11">
        <f t="shared" si="2"/>
        <v>57613577734</v>
      </c>
      <c r="T19" s="11"/>
      <c r="U19" s="19">
        <f t="shared" si="3"/>
        <v>5.7195241917668603E-3</v>
      </c>
      <c r="V19" s="11"/>
      <c r="W19" s="11"/>
      <c r="X19" s="9"/>
      <c r="Y19" s="12"/>
    </row>
    <row r="20" spans="1:25" ht="27" x14ac:dyDescent="0.6">
      <c r="A20" s="7" t="s">
        <v>186</v>
      </c>
      <c r="C20" s="11">
        <v>0</v>
      </c>
      <c r="D20" s="11"/>
      <c r="E20" s="11">
        <v>0</v>
      </c>
      <c r="F20" s="11"/>
      <c r="G20" s="11">
        <v>0</v>
      </c>
      <c r="H20" s="11"/>
      <c r="I20" s="11">
        <f t="shared" si="0"/>
        <v>0</v>
      </c>
      <c r="J20" s="11"/>
      <c r="K20" s="19">
        <f t="shared" si="1"/>
        <v>0</v>
      </c>
      <c r="L20" s="11"/>
      <c r="M20" s="11">
        <v>0</v>
      </c>
      <c r="N20" s="11"/>
      <c r="O20" s="11">
        <v>0</v>
      </c>
      <c r="P20" s="11"/>
      <c r="Q20" s="11">
        <v>12653185323</v>
      </c>
      <c r="R20" s="11"/>
      <c r="S20" s="11">
        <f t="shared" si="2"/>
        <v>12653185323</v>
      </c>
      <c r="T20" s="11"/>
      <c r="U20" s="19">
        <f t="shared" si="3"/>
        <v>1.2561309747493674E-3</v>
      </c>
      <c r="V20" s="11"/>
      <c r="W20" s="11"/>
      <c r="X20" s="9"/>
      <c r="Y20" s="12"/>
    </row>
    <row r="21" spans="1:25" ht="27" x14ac:dyDescent="0.6">
      <c r="A21" s="7" t="s">
        <v>30</v>
      </c>
      <c r="C21" s="11">
        <v>0</v>
      </c>
      <c r="D21" s="11"/>
      <c r="E21" s="11">
        <v>87451364980</v>
      </c>
      <c r="F21" s="11"/>
      <c r="G21" s="11">
        <v>0</v>
      </c>
      <c r="H21" s="11"/>
      <c r="I21" s="11">
        <f t="shared" si="0"/>
        <v>87451364980</v>
      </c>
      <c r="J21" s="11"/>
      <c r="K21" s="19">
        <f t="shared" si="1"/>
        <v>4.1769665036138583E-2</v>
      </c>
      <c r="L21" s="11"/>
      <c r="M21" s="11">
        <v>0</v>
      </c>
      <c r="N21" s="11"/>
      <c r="O21" s="11">
        <v>253891097251</v>
      </c>
      <c r="P21" s="11"/>
      <c r="Q21" s="11">
        <v>228380668481</v>
      </c>
      <c r="R21" s="11"/>
      <c r="S21" s="11">
        <f t="shared" si="2"/>
        <v>482271765732</v>
      </c>
      <c r="T21" s="11"/>
      <c r="U21" s="19">
        <f t="shared" si="3"/>
        <v>4.7876996006836703E-2</v>
      </c>
      <c r="V21" s="11"/>
      <c r="W21" s="11"/>
      <c r="X21" s="9"/>
      <c r="Y21" s="12"/>
    </row>
    <row r="22" spans="1:25" ht="27" x14ac:dyDescent="0.6">
      <c r="A22" s="7" t="s">
        <v>161</v>
      </c>
      <c r="C22" s="11">
        <v>0</v>
      </c>
      <c r="D22" s="11"/>
      <c r="E22" s="11">
        <v>0</v>
      </c>
      <c r="F22" s="11"/>
      <c r="G22" s="11">
        <v>0</v>
      </c>
      <c r="H22" s="11"/>
      <c r="I22" s="11">
        <f t="shared" si="0"/>
        <v>0</v>
      </c>
      <c r="J22" s="11"/>
      <c r="K22" s="19">
        <f t="shared" si="1"/>
        <v>0</v>
      </c>
      <c r="L22" s="11"/>
      <c r="M22" s="11">
        <v>47266734600</v>
      </c>
      <c r="N22" s="11"/>
      <c r="O22" s="11">
        <v>0</v>
      </c>
      <c r="P22" s="11"/>
      <c r="Q22" s="11">
        <v>90463055372</v>
      </c>
      <c r="R22" s="11"/>
      <c r="S22" s="11">
        <f t="shared" si="2"/>
        <v>137729789972</v>
      </c>
      <c r="T22" s="11"/>
      <c r="U22" s="19">
        <f t="shared" si="3"/>
        <v>1.3672972529302614E-2</v>
      </c>
      <c r="V22" s="11"/>
      <c r="W22" s="11"/>
      <c r="X22" s="9"/>
      <c r="Y22" s="12"/>
    </row>
    <row r="23" spans="1:25" ht="27" x14ac:dyDescent="0.6">
      <c r="A23" s="7" t="s">
        <v>147</v>
      </c>
      <c r="C23" s="11">
        <v>0</v>
      </c>
      <c r="D23" s="11"/>
      <c r="E23" s="11">
        <v>0</v>
      </c>
      <c r="F23" s="11"/>
      <c r="G23" s="11">
        <v>0</v>
      </c>
      <c r="H23" s="11"/>
      <c r="I23" s="11">
        <f t="shared" si="0"/>
        <v>0</v>
      </c>
      <c r="J23" s="11"/>
      <c r="K23" s="19">
        <f t="shared" si="1"/>
        <v>0</v>
      </c>
      <c r="L23" s="11"/>
      <c r="M23" s="11">
        <v>31653310000</v>
      </c>
      <c r="N23" s="11"/>
      <c r="O23" s="11">
        <v>0</v>
      </c>
      <c r="P23" s="11"/>
      <c r="Q23" s="11">
        <v>98985295258</v>
      </c>
      <c r="R23" s="11"/>
      <c r="S23" s="11">
        <f t="shared" si="2"/>
        <v>130638605258</v>
      </c>
      <c r="T23" s="11"/>
      <c r="U23" s="19">
        <f t="shared" si="3"/>
        <v>1.2969003011782521E-2</v>
      </c>
      <c r="V23" s="11"/>
      <c r="W23" s="11"/>
      <c r="X23" s="9"/>
      <c r="Y23" s="12"/>
    </row>
    <row r="24" spans="1:25" ht="27" x14ac:dyDescent="0.6">
      <c r="A24" s="7" t="s">
        <v>187</v>
      </c>
      <c r="C24" s="11">
        <v>0</v>
      </c>
      <c r="D24" s="11"/>
      <c r="E24" s="11">
        <v>0</v>
      </c>
      <c r="F24" s="11"/>
      <c r="G24" s="11">
        <v>0</v>
      </c>
      <c r="H24" s="11"/>
      <c r="I24" s="11">
        <f t="shared" si="0"/>
        <v>0</v>
      </c>
      <c r="J24" s="11"/>
      <c r="K24" s="19">
        <f t="shared" si="1"/>
        <v>0</v>
      </c>
      <c r="L24" s="11"/>
      <c r="M24" s="11">
        <v>0</v>
      </c>
      <c r="N24" s="11"/>
      <c r="O24" s="11">
        <v>0</v>
      </c>
      <c r="P24" s="11"/>
      <c r="Q24" s="11">
        <v>19821524</v>
      </c>
      <c r="R24" s="11"/>
      <c r="S24" s="11">
        <f t="shared" si="2"/>
        <v>19821524</v>
      </c>
      <c r="T24" s="11"/>
      <c r="U24" s="19">
        <f t="shared" si="3"/>
        <v>1.9677598665910239E-6</v>
      </c>
      <c r="V24" s="11"/>
      <c r="W24" s="11"/>
      <c r="X24" s="9"/>
      <c r="Y24" s="12"/>
    </row>
    <row r="25" spans="1:25" ht="27" x14ac:dyDescent="0.6">
      <c r="A25" s="7" t="s">
        <v>188</v>
      </c>
      <c r="C25" s="11">
        <v>0</v>
      </c>
      <c r="D25" s="11"/>
      <c r="E25" s="11">
        <v>0</v>
      </c>
      <c r="F25" s="11"/>
      <c r="G25" s="11">
        <v>0</v>
      </c>
      <c r="H25" s="11"/>
      <c r="I25" s="11">
        <f t="shared" si="0"/>
        <v>0</v>
      </c>
      <c r="J25" s="11"/>
      <c r="K25" s="19">
        <f t="shared" si="1"/>
        <v>0</v>
      </c>
      <c r="L25" s="11"/>
      <c r="M25" s="11">
        <v>0</v>
      </c>
      <c r="N25" s="11"/>
      <c r="O25" s="11">
        <v>0</v>
      </c>
      <c r="P25" s="11"/>
      <c r="Q25" s="11">
        <v>581620744</v>
      </c>
      <c r="R25" s="11"/>
      <c r="S25" s="11">
        <f t="shared" si="2"/>
        <v>581620744</v>
      </c>
      <c r="T25" s="11"/>
      <c r="U25" s="19">
        <f t="shared" si="3"/>
        <v>5.7739755914833397E-5</v>
      </c>
      <c r="V25" s="11"/>
      <c r="W25" s="11"/>
      <c r="X25" s="9"/>
      <c r="Y25" s="12"/>
    </row>
    <row r="26" spans="1:25" ht="27" x14ac:dyDescent="0.6">
      <c r="A26" s="7" t="s">
        <v>59</v>
      </c>
      <c r="C26" s="11">
        <v>0</v>
      </c>
      <c r="D26" s="11"/>
      <c r="E26" s="11">
        <v>38273673548</v>
      </c>
      <c r="F26" s="11"/>
      <c r="G26" s="11">
        <v>0</v>
      </c>
      <c r="H26" s="11"/>
      <c r="I26" s="11">
        <f t="shared" si="0"/>
        <v>38273673548</v>
      </c>
      <c r="J26" s="11"/>
      <c r="K26" s="19">
        <f t="shared" si="1"/>
        <v>1.8280772680541842E-2</v>
      </c>
      <c r="L26" s="11"/>
      <c r="M26" s="11">
        <v>141694673600</v>
      </c>
      <c r="N26" s="11"/>
      <c r="O26" s="11">
        <v>443531256665</v>
      </c>
      <c r="P26" s="11"/>
      <c r="Q26" s="11">
        <v>9660190253</v>
      </c>
      <c r="R26" s="11"/>
      <c r="S26" s="11">
        <f t="shared" si="2"/>
        <v>594886120518</v>
      </c>
      <c r="T26" s="11"/>
      <c r="U26" s="19">
        <f t="shared" si="3"/>
        <v>5.9056661493200595E-2</v>
      </c>
      <c r="V26" s="11"/>
      <c r="W26" s="11"/>
      <c r="X26" s="9"/>
      <c r="Y26" s="12"/>
    </row>
    <row r="27" spans="1:25" ht="27" x14ac:dyDescent="0.6">
      <c r="A27" s="7" t="s">
        <v>34</v>
      </c>
      <c r="C27" s="11">
        <v>0</v>
      </c>
      <c r="D27" s="11"/>
      <c r="E27" s="11">
        <v>41829636425</v>
      </c>
      <c r="F27" s="11"/>
      <c r="G27" s="11">
        <v>0</v>
      </c>
      <c r="H27" s="11"/>
      <c r="I27" s="11">
        <f t="shared" si="0"/>
        <v>41829636425</v>
      </c>
      <c r="J27" s="11"/>
      <c r="K27" s="19">
        <f t="shared" si="1"/>
        <v>1.9979218191223152E-2</v>
      </c>
      <c r="L27" s="11"/>
      <c r="M27" s="11">
        <v>102176338000</v>
      </c>
      <c r="N27" s="11"/>
      <c r="O27" s="11">
        <v>148234977166</v>
      </c>
      <c r="P27" s="11"/>
      <c r="Q27" s="11">
        <v>7009678330</v>
      </c>
      <c r="R27" s="11"/>
      <c r="S27" s="11">
        <f t="shared" si="2"/>
        <v>257420993496</v>
      </c>
      <c r="T27" s="11"/>
      <c r="U27" s="19">
        <f t="shared" si="3"/>
        <v>2.5555184345029059E-2</v>
      </c>
      <c r="V27" s="11"/>
      <c r="W27" s="11"/>
      <c r="X27" s="9"/>
      <c r="Y27" s="12"/>
    </row>
    <row r="28" spans="1:25" ht="27" x14ac:dyDescent="0.6">
      <c r="A28" s="7" t="s">
        <v>41</v>
      </c>
      <c r="C28" s="11">
        <v>0</v>
      </c>
      <c r="D28" s="11"/>
      <c r="E28" s="11">
        <v>8114393441</v>
      </c>
      <c r="F28" s="11"/>
      <c r="G28" s="11">
        <v>0</v>
      </c>
      <c r="H28" s="11"/>
      <c r="I28" s="11">
        <f t="shared" si="0"/>
        <v>8114393441</v>
      </c>
      <c r="J28" s="11"/>
      <c r="K28" s="19">
        <f t="shared" si="1"/>
        <v>3.875702752947584E-3</v>
      </c>
      <c r="L28" s="11"/>
      <c r="M28" s="11">
        <v>38731454400</v>
      </c>
      <c r="N28" s="11"/>
      <c r="O28" s="11">
        <v>-159313590381</v>
      </c>
      <c r="P28" s="11"/>
      <c r="Q28" s="11">
        <v>-2470547372</v>
      </c>
      <c r="R28" s="11"/>
      <c r="S28" s="11">
        <f t="shared" si="2"/>
        <v>-123052683353</v>
      </c>
      <c r="T28" s="11"/>
      <c r="U28" s="19">
        <f t="shared" si="3"/>
        <v>-1.2215919006952583E-2</v>
      </c>
      <c r="V28" s="11"/>
      <c r="W28" s="11"/>
      <c r="X28" s="9"/>
      <c r="Y28" s="12"/>
    </row>
    <row r="29" spans="1:25" ht="27" x14ac:dyDescent="0.6">
      <c r="A29" s="7" t="s">
        <v>68</v>
      </c>
      <c r="C29" s="11">
        <v>0</v>
      </c>
      <c r="D29" s="11"/>
      <c r="E29" s="11">
        <v>27419039701</v>
      </c>
      <c r="F29" s="11"/>
      <c r="G29" s="11">
        <v>0</v>
      </c>
      <c r="H29" s="11"/>
      <c r="I29" s="11">
        <f t="shared" si="0"/>
        <v>27419039701</v>
      </c>
      <c r="J29" s="11"/>
      <c r="K29" s="19">
        <f t="shared" si="1"/>
        <v>1.3096240455312278E-2</v>
      </c>
      <c r="L29" s="11"/>
      <c r="M29" s="11">
        <v>30335221280</v>
      </c>
      <c r="N29" s="11"/>
      <c r="O29" s="11">
        <v>-99623706601</v>
      </c>
      <c r="P29" s="11"/>
      <c r="Q29" s="11">
        <v>3128603380</v>
      </c>
      <c r="R29" s="11"/>
      <c r="S29" s="11">
        <f t="shared" si="2"/>
        <v>-66159881941</v>
      </c>
      <c r="T29" s="11"/>
      <c r="U29" s="19">
        <f t="shared" si="3"/>
        <v>-6.5679490871589918E-3</v>
      </c>
      <c r="V29" s="11"/>
      <c r="W29" s="11"/>
      <c r="X29" s="9"/>
      <c r="Y29" s="12"/>
    </row>
    <row r="30" spans="1:25" ht="27" x14ac:dyDescent="0.6">
      <c r="A30" s="7" t="s">
        <v>189</v>
      </c>
      <c r="C30" s="11">
        <v>0</v>
      </c>
      <c r="D30" s="11"/>
      <c r="E30" s="11">
        <v>0</v>
      </c>
      <c r="F30" s="11"/>
      <c r="G30" s="11">
        <v>0</v>
      </c>
      <c r="H30" s="11"/>
      <c r="I30" s="11">
        <f t="shared" si="0"/>
        <v>0</v>
      </c>
      <c r="J30" s="11"/>
      <c r="K30" s="19">
        <f t="shared" si="1"/>
        <v>0</v>
      </c>
      <c r="L30" s="11"/>
      <c r="M30" s="11">
        <v>0</v>
      </c>
      <c r="N30" s="11"/>
      <c r="O30" s="11">
        <v>0</v>
      </c>
      <c r="P30" s="11"/>
      <c r="Q30" s="11">
        <v>19667195205</v>
      </c>
      <c r="R30" s="11"/>
      <c r="S30" s="11">
        <f t="shared" si="2"/>
        <v>19667195205</v>
      </c>
      <c r="T30" s="11"/>
      <c r="U30" s="19">
        <f t="shared" si="3"/>
        <v>1.9524390462010099E-3</v>
      </c>
      <c r="V30" s="11"/>
      <c r="W30" s="11"/>
      <c r="X30" s="9"/>
      <c r="Y30" s="12"/>
    </row>
    <row r="31" spans="1:25" ht="27" x14ac:dyDescent="0.6">
      <c r="A31" s="7" t="s">
        <v>190</v>
      </c>
      <c r="C31" s="11">
        <v>0</v>
      </c>
      <c r="D31" s="11"/>
      <c r="E31" s="11">
        <v>0</v>
      </c>
      <c r="F31" s="11"/>
      <c r="G31" s="11">
        <v>0</v>
      </c>
      <c r="H31" s="11"/>
      <c r="I31" s="11">
        <f t="shared" si="0"/>
        <v>0</v>
      </c>
      <c r="J31" s="11"/>
      <c r="K31" s="19">
        <f t="shared" si="1"/>
        <v>0</v>
      </c>
      <c r="L31" s="11"/>
      <c r="M31" s="11">
        <v>0</v>
      </c>
      <c r="N31" s="11"/>
      <c r="O31" s="11">
        <v>0</v>
      </c>
      <c r="P31" s="11"/>
      <c r="Q31" s="11">
        <v>30394824134</v>
      </c>
      <c r="R31" s="11"/>
      <c r="S31" s="11">
        <f t="shared" si="2"/>
        <v>30394824134</v>
      </c>
      <c r="T31" s="11"/>
      <c r="U31" s="19">
        <f t="shared" si="3"/>
        <v>3.0174125401748863E-3</v>
      </c>
      <c r="V31" s="11"/>
      <c r="W31" s="11"/>
      <c r="X31" s="9"/>
      <c r="Y31" s="12"/>
    </row>
    <row r="32" spans="1:25" ht="27" x14ac:dyDescent="0.6">
      <c r="A32" s="7" t="s">
        <v>191</v>
      </c>
      <c r="C32" s="11">
        <v>0</v>
      </c>
      <c r="D32" s="11"/>
      <c r="E32" s="11">
        <v>0</v>
      </c>
      <c r="F32" s="11"/>
      <c r="G32" s="11">
        <v>0</v>
      </c>
      <c r="H32" s="11"/>
      <c r="I32" s="11">
        <f t="shared" si="0"/>
        <v>0</v>
      </c>
      <c r="J32" s="11"/>
      <c r="K32" s="19">
        <f t="shared" si="1"/>
        <v>0</v>
      </c>
      <c r="L32" s="11"/>
      <c r="M32" s="11">
        <v>0</v>
      </c>
      <c r="N32" s="11"/>
      <c r="O32" s="11">
        <v>0</v>
      </c>
      <c r="P32" s="11"/>
      <c r="Q32" s="11">
        <v>7791485590</v>
      </c>
      <c r="R32" s="11"/>
      <c r="S32" s="11">
        <f t="shared" si="2"/>
        <v>7791485590</v>
      </c>
      <c r="T32" s="11"/>
      <c r="U32" s="19">
        <f t="shared" si="3"/>
        <v>7.7349111224365422E-4</v>
      </c>
      <c r="V32" s="11"/>
      <c r="W32" s="11"/>
      <c r="X32" s="9"/>
      <c r="Y32" s="12"/>
    </row>
    <row r="33" spans="1:25" ht="27" x14ac:dyDescent="0.6">
      <c r="A33" s="7" t="s">
        <v>192</v>
      </c>
      <c r="C33" s="11">
        <v>0</v>
      </c>
      <c r="D33" s="11"/>
      <c r="E33" s="11">
        <v>0</v>
      </c>
      <c r="F33" s="11"/>
      <c r="G33" s="11">
        <v>0</v>
      </c>
      <c r="H33" s="11"/>
      <c r="I33" s="11">
        <f t="shared" si="0"/>
        <v>0</v>
      </c>
      <c r="J33" s="11"/>
      <c r="K33" s="19">
        <f t="shared" si="1"/>
        <v>0</v>
      </c>
      <c r="L33" s="11"/>
      <c r="M33" s="11">
        <v>0</v>
      </c>
      <c r="N33" s="11"/>
      <c r="O33" s="11">
        <v>0</v>
      </c>
      <c r="P33" s="11"/>
      <c r="Q33" s="11">
        <v>15396348179</v>
      </c>
      <c r="R33" s="11"/>
      <c r="S33" s="11">
        <f t="shared" si="2"/>
        <v>15396348179</v>
      </c>
      <c r="T33" s="11"/>
      <c r="U33" s="19">
        <f t="shared" si="3"/>
        <v>1.5284554325236542E-3</v>
      </c>
      <c r="V33" s="11"/>
      <c r="W33" s="11"/>
      <c r="X33" s="9"/>
      <c r="Y33" s="12"/>
    </row>
    <row r="34" spans="1:25" ht="27" x14ac:dyDescent="0.6">
      <c r="A34" s="7" t="s">
        <v>73</v>
      </c>
      <c r="C34" s="11">
        <v>0</v>
      </c>
      <c r="D34" s="11"/>
      <c r="E34" s="11">
        <v>-5465729724</v>
      </c>
      <c r="F34" s="11"/>
      <c r="G34" s="11">
        <v>0</v>
      </c>
      <c r="H34" s="11"/>
      <c r="I34" s="11">
        <f t="shared" si="0"/>
        <v>-5465729724</v>
      </c>
      <c r="J34" s="11"/>
      <c r="K34" s="19">
        <f t="shared" si="1"/>
        <v>-2.6106133369302861E-3</v>
      </c>
      <c r="L34" s="11"/>
      <c r="M34" s="11">
        <v>31081351796</v>
      </c>
      <c r="N34" s="11"/>
      <c r="O34" s="11">
        <v>-151559107576</v>
      </c>
      <c r="P34" s="11"/>
      <c r="Q34" s="11">
        <v>-2932498272</v>
      </c>
      <c r="R34" s="11"/>
      <c r="S34" s="11">
        <f t="shared" si="2"/>
        <v>-123410254052</v>
      </c>
      <c r="T34" s="11"/>
      <c r="U34" s="19">
        <f t="shared" si="3"/>
        <v>-1.225141644251612E-2</v>
      </c>
      <c r="V34" s="11"/>
      <c r="W34" s="11"/>
      <c r="X34" s="9"/>
      <c r="Y34" s="12"/>
    </row>
    <row r="35" spans="1:25" ht="27" x14ac:dyDescent="0.6">
      <c r="A35" s="7" t="s">
        <v>193</v>
      </c>
      <c r="C35" s="11">
        <v>0</v>
      </c>
      <c r="D35" s="11"/>
      <c r="E35" s="11">
        <v>0</v>
      </c>
      <c r="F35" s="11"/>
      <c r="G35" s="11">
        <v>0</v>
      </c>
      <c r="H35" s="11"/>
      <c r="I35" s="11">
        <f t="shared" si="0"/>
        <v>0</v>
      </c>
      <c r="J35" s="11"/>
      <c r="K35" s="19">
        <f t="shared" si="1"/>
        <v>0</v>
      </c>
      <c r="L35" s="11"/>
      <c r="M35" s="11">
        <v>0</v>
      </c>
      <c r="N35" s="11"/>
      <c r="O35" s="11">
        <v>0</v>
      </c>
      <c r="P35" s="11"/>
      <c r="Q35" s="11">
        <v>5220296535</v>
      </c>
      <c r="R35" s="11"/>
      <c r="S35" s="11">
        <f t="shared" si="2"/>
        <v>5220296535</v>
      </c>
      <c r="T35" s="11"/>
      <c r="U35" s="19">
        <f t="shared" si="3"/>
        <v>5.1823916330939962E-4</v>
      </c>
      <c r="V35" s="11"/>
      <c r="W35" s="11"/>
      <c r="X35" s="9"/>
      <c r="Y35" s="12"/>
    </row>
    <row r="36" spans="1:25" ht="27" x14ac:dyDescent="0.6">
      <c r="A36" s="7" t="s">
        <v>75</v>
      </c>
      <c r="C36" s="11">
        <v>0</v>
      </c>
      <c r="D36" s="11"/>
      <c r="E36" s="11">
        <v>-570449310</v>
      </c>
      <c r="F36" s="11"/>
      <c r="G36" s="11">
        <v>0</v>
      </c>
      <c r="H36" s="11"/>
      <c r="I36" s="11">
        <f t="shared" si="0"/>
        <v>-570449310</v>
      </c>
      <c r="J36" s="11"/>
      <c r="K36" s="19">
        <f t="shared" si="1"/>
        <v>-2.724654624229786E-4</v>
      </c>
      <c r="L36" s="11"/>
      <c r="M36" s="11">
        <v>11097233748</v>
      </c>
      <c r="N36" s="11"/>
      <c r="O36" s="11">
        <v>-327460521385</v>
      </c>
      <c r="P36" s="11"/>
      <c r="Q36" s="11">
        <v>12729699209</v>
      </c>
      <c r="R36" s="11"/>
      <c r="S36" s="11">
        <f t="shared" si="2"/>
        <v>-303633588428</v>
      </c>
      <c r="T36" s="11"/>
      <c r="U36" s="19">
        <f t="shared" si="3"/>
        <v>-3.0142888582009898E-2</v>
      </c>
      <c r="V36" s="11"/>
      <c r="W36" s="11"/>
      <c r="X36" s="9"/>
      <c r="Y36" s="12"/>
    </row>
    <row r="37" spans="1:25" ht="27" x14ac:dyDescent="0.6">
      <c r="A37" s="7" t="s">
        <v>194</v>
      </c>
      <c r="C37" s="11">
        <v>0</v>
      </c>
      <c r="D37" s="11"/>
      <c r="E37" s="11">
        <v>0</v>
      </c>
      <c r="F37" s="11"/>
      <c r="G37" s="11">
        <v>0</v>
      </c>
      <c r="H37" s="11"/>
      <c r="I37" s="11">
        <f t="shared" si="0"/>
        <v>0</v>
      </c>
      <c r="J37" s="11"/>
      <c r="K37" s="19">
        <f t="shared" si="1"/>
        <v>0</v>
      </c>
      <c r="L37" s="11"/>
      <c r="M37" s="11">
        <v>0</v>
      </c>
      <c r="N37" s="11"/>
      <c r="O37" s="11">
        <v>0</v>
      </c>
      <c r="P37" s="11"/>
      <c r="Q37" s="11">
        <v>1058692865</v>
      </c>
      <c r="R37" s="11"/>
      <c r="S37" s="11">
        <f t="shared" si="2"/>
        <v>1058692865</v>
      </c>
      <c r="T37" s="11"/>
      <c r="U37" s="19">
        <f t="shared" si="3"/>
        <v>1.0510056294325648E-4</v>
      </c>
      <c r="V37" s="11"/>
      <c r="W37" s="11"/>
      <c r="X37" s="9"/>
      <c r="Y37" s="12"/>
    </row>
    <row r="38" spans="1:25" ht="27" x14ac:dyDescent="0.6">
      <c r="A38" s="7" t="s">
        <v>195</v>
      </c>
      <c r="C38" s="11">
        <v>0</v>
      </c>
      <c r="D38" s="11"/>
      <c r="E38" s="11">
        <v>0</v>
      </c>
      <c r="F38" s="11"/>
      <c r="G38" s="11">
        <v>0</v>
      </c>
      <c r="H38" s="11"/>
      <c r="I38" s="11">
        <f t="shared" si="0"/>
        <v>0</v>
      </c>
      <c r="J38" s="11"/>
      <c r="K38" s="19">
        <f t="shared" si="1"/>
        <v>0</v>
      </c>
      <c r="L38" s="11"/>
      <c r="M38" s="11">
        <v>0</v>
      </c>
      <c r="N38" s="11"/>
      <c r="O38" s="11">
        <v>0</v>
      </c>
      <c r="P38" s="11"/>
      <c r="Q38" s="11">
        <v>27503406492</v>
      </c>
      <c r="R38" s="11"/>
      <c r="S38" s="11">
        <f t="shared" si="2"/>
        <v>27503406492</v>
      </c>
      <c r="T38" s="11"/>
      <c r="U38" s="19">
        <f t="shared" si="3"/>
        <v>2.7303702525343977E-3</v>
      </c>
      <c r="V38" s="11"/>
      <c r="W38" s="11"/>
      <c r="X38" s="9"/>
      <c r="Y38" s="12"/>
    </row>
    <row r="39" spans="1:25" ht="27" x14ac:dyDescent="0.6">
      <c r="A39" s="7" t="s">
        <v>80</v>
      </c>
      <c r="C39" s="11">
        <v>0</v>
      </c>
      <c r="D39" s="11"/>
      <c r="E39" s="11">
        <v>38556181415</v>
      </c>
      <c r="F39" s="11"/>
      <c r="G39" s="11">
        <v>0</v>
      </c>
      <c r="H39" s="11"/>
      <c r="I39" s="11">
        <f t="shared" si="0"/>
        <v>38556181415</v>
      </c>
      <c r="J39" s="11"/>
      <c r="K39" s="19">
        <f t="shared" si="1"/>
        <v>1.8415707783926025E-2</v>
      </c>
      <c r="L39" s="11"/>
      <c r="M39" s="11">
        <v>25785922500</v>
      </c>
      <c r="N39" s="11"/>
      <c r="O39" s="11">
        <v>-23960027527</v>
      </c>
      <c r="P39" s="11"/>
      <c r="Q39" s="11">
        <v>-1420321476</v>
      </c>
      <c r="R39" s="11"/>
      <c r="S39" s="11">
        <f t="shared" si="2"/>
        <v>405573497</v>
      </c>
      <c r="T39" s="11"/>
      <c r="U39" s="19">
        <f t="shared" si="3"/>
        <v>4.026286022959562E-5</v>
      </c>
      <c r="V39" s="11"/>
      <c r="W39" s="11"/>
      <c r="X39" s="9"/>
      <c r="Y39" s="12"/>
    </row>
    <row r="40" spans="1:25" ht="27" x14ac:dyDescent="0.6">
      <c r="A40" s="7" t="s">
        <v>39</v>
      </c>
      <c r="C40" s="11">
        <v>0</v>
      </c>
      <c r="D40" s="11"/>
      <c r="E40" s="11">
        <v>-30303946262</v>
      </c>
      <c r="F40" s="11"/>
      <c r="G40" s="11">
        <v>0</v>
      </c>
      <c r="H40" s="11"/>
      <c r="I40" s="11">
        <f t="shared" si="0"/>
        <v>-30303946262</v>
      </c>
      <c r="J40" s="11"/>
      <c r="K40" s="19">
        <f t="shared" si="1"/>
        <v>-1.4474167269160032E-2</v>
      </c>
      <c r="L40" s="11"/>
      <c r="M40" s="11">
        <v>35559457502</v>
      </c>
      <c r="N40" s="11"/>
      <c r="O40" s="11">
        <v>-50675830442</v>
      </c>
      <c r="P40" s="11"/>
      <c r="Q40" s="11">
        <v>7587994970</v>
      </c>
      <c r="R40" s="11"/>
      <c r="S40" s="11">
        <f t="shared" si="2"/>
        <v>-7528377970</v>
      </c>
      <c r="T40" s="11"/>
      <c r="U40" s="19">
        <f t="shared" si="3"/>
        <v>-7.473713943435431E-4</v>
      </c>
      <c r="V40" s="11"/>
      <c r="W40" s="11"/>
      <c r="X40" s="9"/>
      <c r="Y40" s="12"/>
    </row>
    <row r="41" spans="1:25" ht="27" x14ac:dyDescent="0.6">
      <c r="A41" s="7" t="s">
        <v>196</v>
      </c>
      <c r="C41" s="11">
        <v>0</v>
      </c>
      <c r="D41" s="11"/>
      <c r="E41" s="11">
        <v>0</v>
      </c>
      <c r="F41" s="11"/>
      <c r="G41" s="11">
        <v>0</v>
      </c>
      <c r="H41" s="11"/>
      <c r="I41" s="11">
        <f t="shared" si="0"/>
        <v>0</v>
      </c>
      <c r="J41" s="11"/>
      <c r="K41" s="19">
        <f t="shared" si="1"/>
        <v>0</v>
      </c>
      <c r="L41" s="11"/>
      <c r="M41" s="11">
        <v>0</v>
      </c>
      <c r="N41" s="11"/>
      <c r="O41" s="11">
        <v>0</v>
      </c>
      <c r="P41" s="11"/>
      <c r="Q41" s="11">
        <v>23497991553</v>
      </c>
      <c r="R41" s="11"/>
      <c r="S41" s="11">
        <f t="shared" si="2"/>
        <v>23497991553</v>
      </c>
      <c r="T41" s="11"/>
      <c r="U41" s="19">
        <f t="shared" si="3"/>
        <v>2.3327371156470255E-3</v>
      </c>
      <c r="V41" s="11"/>
      <c r="W41" s="11"/>
      <c r="X41" s="9"/>
      <c r="Y41" s="12"/>
    </row>
    <row r="42" spans="1:25" ht="27" x14ac:dyDescent="0.6">
      <c r="A42" s="7" t="s">
        <v>24</v>
      </c>
      <c r="C42" s="11">
        <v>263082140235</v>
      </c>
      <c r="D42" s="11"/>
      <c r="E42" s="11">
        <v>-115686963106</v>
      </c>
      <c r="F42" s="11"/>
      <c r="G42" s="11">
        <v>0</v>
      </c>
      <c r="H42" s="11"/>
      <c r="I42" s="11">
        <f t="shared" si="0"/>
        <v>147395177129</v>
      </c>
      <c r="J42" s="11"/>
      <c r="K42" s="19">
        <f t="shared" si="1"/>
        <v>7.0400812817829214E-2</v>
      </c>
      <c r="L42" s="11"/>
      <c r="M42" s="11">
        <v>547958226470</v>
      </c>
      <c r="N42" s="11"/>
      <c r="O42" s="11">
        <v>382012506138</v>
      </c>
      <c r="P42" s="11"/>
      <c r="Q42" s="11">
        <v>46098200811</v>
      </c>
      <c r="R42" s="11"/>
      <c r="S42" s="11">
        <f t="shared" si="2"/>
        <v>976068933419</v>
      </c>
      <c r="T42" s="11"/>
      <c r="U42" s="19">
        <f t="shared" si="3"/>
        <v>9.6898163542228868E-2</v>
      </c>
      <c r="V42" s="11"/>
      <c r="W42" s="11"/>
      <c r="X42" s="9"/>
      <c r="Y42" s="12"/>
    </row>
    <row r="43" spans="1:25" ht="27" x14ac:dyDescent="0.6">
      <c r="A43" s="7" t="s">
        <v>84</v>
      </c>
      <c r="C43" s="11">
        <v>0</v>
      </c>
      <c r="D43" s="11"/>
      <c r="E43" s="11">
        <v>55440863916</v>
      </c>
      <c r="F43" s="11"/>
      <c r="G43" s="11">
        <v>0</v>
      </c>
      <c r="H43" s="11"/>
      <c r="I43" s="11">
        <f t="shared" si="0"/>
        <v>55440863916</v>
      </c>
      <c r="J43" s="11"/>
      <c r="K43" s="19">
        <f t="shared" si="1"/>
        <v>2.6480390736211723E-2</v>
      </c>
      <c r="L43" s="11"/>
      <c r="M43" s="11">
        <v>64464134000</v>
      </c>
      <c r="N43" s="11"/>
      <c r="O43" s="11">
        <v>88025038191</v>
      </c>
      <c r="P43" s="11"/>
      <c r="Q43" s="11">
        <v>7861058214</v>
      </c>
      <c r="R43" s="11"/>
      <c r="S43" s="11">
        <f t="shared" si="2"/>
        <v>160350230405</v>
      </c>
      <c r="T43" s="11"/>
      <c r="U43" s="19">
        <f t="shared" si="3"/>
        <v>1.591859172834454E-2</v>
      </c>
      <c r="V43" s="11"/>
      <c r="W43" s="11"/>
      <c r="X43" s="9"/>
      <c r="Y43" s="12"/>
    </row>
    <row r="44" spans="1:25" ht="27" x14ac:dyDescent="0.6">
      <c r="A44" s="7" t="s">
        <v>197</v>
      </c>
      <c r="C44" s="11">
        <v>0</v>
      </c>
      <c r="D44" s="11"/>
      <c r="E44" s="11">
        <v>0</v>
      </c>
      <c r="F44" s="11"/>
      <c r="G44" s="11">
        <v>0</v>
      </c>
      <c r="H44" s="11"/>
      <c r="I44" s="11">
        <f t="shared" si="0"/>
        <v>0</v>
      </c>
      <c r="J44" s="11"/>
      <c r="K44" s="19">
        <f t="shared" si="1"/>
        <v>0</v>
      </c>
      <c r="L44" s="11"/>
      <c r="M44" s="11">
        <v>0</v>
      </c>
      <c r="N44" s="11"/>
      <c r="O44" s="11">
        <v>0</v>
      </c>
      <c r="P44" s="11"/>
      <c r="Q44" s="11">
        <v>5481324632</v>
      </c>
      <c r="R44" s="11"/>
      <c r="S44" s="11">
        <f t="shared" si="2"/>
        <v>5481324632</v>
      </c>
      <c r="T44" s="11"/>
      <c r="U44" s="19">
        <f t="shared" si="3"/>
        <v>5.4415243886425755E-4</v>
      </c>
      <c r="V44" s="11"/>
      <c r="W44" s="11"/>
      <c r="X44" s="9"/>
      <c r="Y44" s="12"/>
    </row>
    <row r="45" spans="1:25" ht="27" x14ac:dyDescent="0.6">
      <c r="A45" s="7" t="s">
        <v>198</v>
      </c>
      <c r="C45" s="11">
        <v>0</v>
      </c>
      <c r="D45" s="11"/>
      <c r="E45" s="11">
        <v>0</v>
      </c>
      <c r="F45" s="11"/>
      <c r="G45" s="11">
        <v>0</v>
      </c>
      <c r="H45" s="11"/>
      <c r="I45" s="11">
        <f t="shared" si="0"/>
        <v>0</v>
      </c>
      <c r="J45" s="11"/>
      <c r="K45" s="19">
        <f t="shared" si="1"/>
        <v>0</v>
      </c>
      <c r="L45" s="11"/>
      <c r="M45" s="11">
        <v>0</v>
      </c>
      <c r="N45" s="11"/>
      <c r="O45" s="11">
        <v>0</v>
      </c>
      <c r="P45" s="11"/>
      <c r="Q45" s="11">
        <v>104644766134</v>
      </c>
      <c r="R45" s="11"/>
      <c r="S45" s="11">
        <f t="shared" si="2"/>
        <v>104644766134</v>
      </c>
      <c r="T45" s="11"/>
      <c r="U45" s="19">
        <f t="shared" si="3"/>
        <v>1.0388493389675221E-2</v>
      </c>
      <c r="V45" s="11"/>
      <c r="W45" s="11"/>
      <c r="X45" s="9"/>
      <c r="Y45" s="12"/>
    </row>
    <row r="46" spans="1:25" ht="27" x14ac:dyDescent="0.6">
      <c r="A46" s="7" t="s">
        <v>199</v>
      </c>
      <c r="C46" s="11">
        <v>0</v>
      </c>
      <c r="D46" s="11"/>
      <c r="E46" s="11">
        <v>0</v>
      </c>
      <c r="F46" s="11"/>
      <c r="G46" s="11">
        <v>0</v>
      </c>
      <c r="H46" s="11"/>
      <c r="I46" s="11">
        <f t="shared" si="0"/>
        <v>0</v>
      </c>
      <c r="J46" s="11"/>
      <c r="K46" s="19">
        <f t="shared" si="1"/>
        <v>0</v>
      </c>
      <c r="L46" s="11"/>
      <c r="M46" s="11">
        <v>0</v>
      </c>
      <c r="N46" s="11"/>
      <c r="O46" s="11">
        <v>0</v>
      </c>
      <c r="P46" s="11"/>
      <c r="Q46" s="11">
        <v>402317113980</v>
      </c>
      <c r="R46" s="11"/>
      <c r="S46" s="11">
        <f t="shared" si="2"/>
        <v>402317113980</v>
      </c>
      <c r="T46" s="11"/>
      <c r="U46" s="19">
        <f t="shared" si="3"/>
        <v>3.9939586407814587E-2</v>
      </c>
      <c r="V46" s="11"/>
      <c r="W46" s="11"/>
      <c r="X46" s="9"/>
      <c r="Y46" s="12"/>
    </row>
    <row r="47" spans="1:25" ht="27" x14ac:dyDescent="0.6">
      <c r="A47" s="7" t="s">
        <v>200</v>
      </c>
      <c r="C47" s="11">
        <v>0</v>
      </c>
      <c r="D47" s="11"/>
      <c r="E47" s="11">
        <v>0</v>
      </c>
      <c r="F47" s="11"/>
      <c r="G47" s="11">
        <v>0</v>
      </c>
      <c r="H47" s="11"/>
      <c r="I47" s="11">
        <f t="shared" si="0"/>
        <v>0</v>
      </c>
      <c r="J47" s="11"/>
      <c r="K47" s="19">
        <f t="shared" si="1"/>
        <v>0</v>
      </c>
      <c r="L47" s="11"/>
      <c r="M47" s="11">
        <v>0</v>
      </c>
      <c r="N47" s="11"/>
      <c r="O47" s="11">
        <v>0</v>
      </c>
      <c r="P47" s="11"/>
      <c r="Q47" s="11">
        <v>17670266445</v>
      </c>
      <c r="R47" s="11"/>
      <c r="S47" s="11">
        <f t="shared" si="2"/>
        <v>17670266445</v>
      </c>
      <c r="T47" s="11"/>
      <c r="U47" s="19">
        <f t="shared" si="3"/>
        <v>1.7541961527499624E-3</v>
      </c>
      <c r="V47" s="11"/>
      <c r="W47" s="11"/>
      <c r="X47" s="9"/>
      <c r="Y47" s="12"/>
    </row>
    <row r="48" spans="1:25" ht="27" x14ac:dyDescent="0.6">
      <c r="A48" s="7" t="s">
        <v>136</v>
      </c>
      <c r="C48" s="11">
        <v>0</v>
      </c>
      <c r="D48" s="11"/>
      <c r="E48" s="11">
        <v>0</v>
      </c>
      <c r="F48" s="11"/>
      <c r="G48" s="11">
        <v>0</v>
      </c>
      <c r="H48" s="11"/>
      <c r="I48" s="11">
        <f t="shared" si="0"/>
        <v>0</v>
      </c>
      <c r="J48" s="11"/>
      <c r="K48" s="19">
        <f t="shared" si="1"/>
        <v>0</v>
      </c>
      <c r="L48" s="11"/>
      <c r="M48" s="11">
        <v>90061212160</v>
      </c>
      <c r="N48" s="11"/>
      <c r="O48" s="11">
        <v>0</v>
      </c>
      <c r="P48" s="11"/>
      <c r="Q48" s="11">
        <v>-187069958623</v>
      </c>
      <c r="R48" s="11"/>
      <c r="S48" s="11">
        <f t="shared" si="2"/>
        <v>-97008746463</v>
      </c>
      <c r="T48" s="11"/>
      <c r="U48" s="19">
        <f t="shared" si="3"/>
        <v>-9.6304359845486836E-3</v>
      </c>
      <c r="V48" s="11"/>
      <c r="W48" s="11"/>
      <c r="X48" s="9"/>
      <c r="Y48" s="12"/>
    </row>
    <row r="49" spans="1:25" ht="27" x14ac:dyDescent="0.6">
      <c r="A49" s="7" t="s">
        <v>201</v>
      </c>
      <c r="C49" s="11">
        <v>0</v>
      </c>
      <c r="D49" s="11"/>
      <c r="E49" s="11">
        <v>0</v>
      </c>
      <c r="F49" s="11"/>
      <c r="G49" s="11">
        <v>0</v>
      </c>
      <c r="H49" s="11"/>
      <c r="I49" s="11">
        <f t="shared" si="0"/>
        <v>0</v>
      </c>
      <c r="J49" s="11"/>
      <c r="K49" s="19">
        <f t="shared" si="1"/>
        <v>0</v>
      </c>
      <c r="L49" s="11"/>
      <c r="M49" s="11">
        <v>0</v>
      </c>
      <c r="N49" s="11"/>
      <c r="O49" s="11">
        <v>0</v>
      </c>
      <c r="P49" s="11"/>
      <c r="Q49" s="11">
        <v>1161173225</v>
      </c>
      <c r="R49" s="11"/>
      <c r="S49" s="11">
        <f t="shared" si="2"/>
        <v>1161173225</v>
      </c>
      <c r="T49" s="11"/>
      <c r="U49" s="19">
        <f t="shared" si="3"/>
        <v>1.1527418730845666E-4</v>
      </c>
      <c r="V49" s="11"/>
      <c r="W49" s="11"/>
      <c r="X49" s="9"/>
      <c r="Y49" s="12"/>
    </row>
    <row r="50" spans="1:25" ht="27" x14ac:dyDescent="0.6">
      <c r="A50" s="7" t="s">
        <v>47</v>
      </c>
      <c r="C50" s="11">
        <v>0</v>
      </c>
      <c r="D50" s="11"/>
      <c r="E50" s="11">
        <v>51962591156</v>
      </c>
      <c r="F50" s="11"/>
      <c r="G50" s="11">
        <v>0</v>
      </c>
      <c r="H50" s="11"/>
      <c r="I50" s="11">
        <f t="shared" si="0"/>
        <v>51962591156</v>
      </c>
      <c r="J50" s="11"/>
      <c r="K50" s="19">
        <f t="shared" si="1"/>
        <v>2.4819052595603488E-2</v>
      </c>
      <c r="L50" s="11"/>
      <c r="M50" s="11">
        <v>95061198100</v>
      </c>
      <c r="N50" s="11"/>
      <c r="O50" s="11">
        <v>90305357812</v>
      </c>
      <c r="P50" s="11"/>
      <c r="Q50" s="11">
        <v>19391928984</v>
      </c>
      <c r="R50" s="11"/>
      <c r="S50" s="11">
        <f t="shared" si="2"/>
        <v>204758484896</v>
      </c>
      <c r="T50" s="11"/>
      <c r="U50" s="19">
        <f t="shared" si="3"/>
        <v>2.0327172064183014E-2</v>
      </c>
      <c r="V50" s="11"/>
      <c r="W50" s="11"/>
      <c r="X50" s="9"/>
      <c r="Y50" s="12"/>
    </row>
    <row r="51" spans="1:25" ht="27" x14ac:dyDescent="0.6">
      <c r="A51" s="7" t="s">
        <v>202</v>
      </c>
      <c r="C51" s="11">
        <v>0</v>
      </c>
      <c r="D51" s="11"/>
      <c r="E51" s="11">
        <v>0</v>
      </c>
      <c r="F51" s="11"/>
      <c r="G51" s="11">
        <v>0</v>
      </c>
      <c r="H51" s="11"/>
      <c r="I51" s="11">
        <f t="shared" si="0"/>
        <v>0</v>
      </c>
      <c r="J51" s="11"/>
      <c r="K51" s="19">
        <f t="shared" si="1"/>
        <v>0</v>
      </c>
      <c r="L51" s="11"/>
      <c r="M51" s="11">
        <v>0</v>
      </c>
      <c r="N51" s="11"/>
      <c r="O51" s="11">
        <v>0</v>
      </c>
      <c r="P51" s="11"/>
      <c r="Q51" s="11">
        <v>15139632712</v>
      </c>
      <c r="R51" s="11"/>
      <c r="S51" s="11">
        <f t="shared" si="2"/>
        <v>15139632712</v>
      </c>
      <c r="T51" s="11"/>
      <c r="U51" s="19">
        <f t="shared" si="3"/>
        <v>1.5029702885409931E-3</v>
      </c>
      <c r="V51" s="11"/>
      <c r="W51" s="11"/>
      <c r="X51" s="9"/>
      <c r="Y51" s="12"/>
    </row>
    <row r="52" spans="1:25" ht="27" x14ac:dyDescent="0.6">
      <c r="A52" s="7" t="s">
        <v>89</v>
      </c>
      <c r="C52" s="11">
        <v>0</v>
      </c>
      <c r="D52" s="11"/>
      <c r="E52" s="11">
        <v>23120792820</v>
      </c>
      <c r="F52" s="11"/>
      <c r="G52" s="11">
        <v>0</v>
      </c>
      <c r="H52" s="11"/>
      <c r="I52" s="11">
        <f t="shared" si="0"/>
        <v>23120792820</v>
      </c>
      <c r="J52" s="11"/>
      <c r="K52" s="19">
        <f t="shared" si="1"/>
        <v>1.1043255547608925E-2</v>
      </c>
      <c r="L52" s="11"/>
      <c r="M52" s="11">
        <v>10225609010</v>
      </c>
      <c r="N52" s="11"/>
      <c r="O52" s="11">
        <v>9685926821</v>
      </c>
      <c r="P52" s="11"/>
      <c r="Q52" s="11">
        <v>-4715</v>
      </c>
      <c r="R52" s="11"/>
      <c r="S52" s="11">
        <f t="shared" si="2"/>
        <v>19911531116</v>
      </c>
      <c r="T52" s="11"/>
      <c r="U52" s="19">
        <f t="shared" si="3"/>
        <v>1.9766952234572467E-3</v>
      </c>
      <c r="V52" s="11"/>
      <c r="W52" s="11"/>
      <c r="X52" s="9"/>
      <c r="Y52" s="12"/>
    </row>
    <row r="53" spans="1:25" ht="27" x14ac:dyDescent="0.6">
      <c r="A53" s="7" t="s">
        <v>36</v>
      </c>
      <c r="C53" s="11">
        <v>0</v>
      </c>
      <c r="D53" s="11"/>
      <c r="E53" s="11">
        <v>58633230342</v>
      </c>
      <c r="F53" s="11"/>
      <c r="G53" s="11">
        <v>0</v>
      </c>
      <c r="H53" s="11"/>
      <c r="I53" s="11">
        <f t="shared" si="0"/>
        <v>58633230342</v>
      </c>
      <c r="J53" s="11"/>
      <c r="K53" s="19">
        <f t="shared" si="1"/>
        <v>2.8005170553166328E-2</v>
      </c>
      <c r="L53" s="11"/>
      <c r="M53" s="11">
        <v>65960595246</v>
      </c>
      <c r="N53" s="11"/>
      <c r="O53" s="11">
        <v>30804537367</v>
      </c>
      <c r="P53" s="11"/>
      <c r="Q53" s="11">
        <v>11881672</v>
      </c>
      <c r="R53" s="11"/>
      <c r="S53" s="11">
        <f t="shared" si="2"/>
        <v>96777014285</v>
      </c>
      <c r="T53" s="11"/>
      <c r="U53" s="19">
        <f t="shared" si="3"/>
        <v>9.6074310289425389E-3</v>
      </c>
      <c r="V53" s="11"/>
      <c r="W53" s="11"/>
      <c r="X53" s="9"/>
      <c r="Y53" s="12"/>
    </row>
    <row r="54" spans="1:25" ht="27" x14ac:dyDescent="0.6">
      <c r="A54" s="7" t="s">
        <v>48</v>
      </c>
      <c r="C54" s="11">
        <v>0</v>
      </c>
      <c r="D54" s="11"/>
      <c r="E54" s="11">
        <v>-44004663431</v>
      </c>
      <c r="F54" s="11"/>
      <c r="G54" s="11">
        <v>0</v>
      </c>
      <c r="H54" s="11"/>
      <c r="I54" s="11">
        <f t="shared" si="0"/>
        <v>-44004663431</v>
      </c>
      <c r="J54" s="11"/>
      <c r="K54" s="19">
        <f t="shared" si="1"/>
        <v>-2.1018083044915863E-2</v>
      </c>
      <c r="L54" s="11"/>
      <c r="M54" s="11">
        <v>116264461020</v>
      </c>
      <c r="N54" s="11"/>
      <c r="O54" s="11">
        <v>-331721043972</v>
      </c>
      <c r="P54" s="11"/>
      <c r="Q54" s="11">
        <v>22802321539</v>
      </c>
      <c r="R54" s="11"/>
      <c r="S54" s="11">
        <f t="shared" si="2"/>
        <v>-192654261413</v>
      </c>
      <c r="T54" s="11"/>
      <c r="U54" s="19">
        <f t="shared" si="3"/>
        <v>-1.9125538668784355E-2</v>
      </c>
      <c r="V54" s="11"/>
      <c r="W54" s="11"/>
      <c r="X54" s="9"/>
      <c r="Y54" s="12"/>
    </row>
    <row r="55" spans="1:25" ht="27" x14ac:dyDescent="0.6">
      <c r="A55" s="7" t="s">
        <v>25</v>
      </c>
      <c r="C55" s="11">
        <v>0</v>
      </c>
      <c r="D55" s="11"/>
      <c r="E55" s="11">
        <v>-29409208069</v>
      </c>
      <c r="F55" s="11"/>
      <c r="G55" s="11">
        <v>0</v>
      </c>
      <c r="H55" s="11"/>
      <c r="I55" s="11">
        <f t="shared" si="0"/>
        <v>-29409208069</v>
      </c>
      <c r="J55" s="11"/>
      <c r="K55" s="19">
        <f t="shared" si="1"/>
        <v>-1.4046810707885122E-2</v>
      </c>
      <c r="L55" s="11"/>
      <c r="M55" s="11">
        <v>38310276462</v>
      </c>
      <c r="N55" s="11"/>
      <c r="O55" s="11">
        <v>-123729179519</v>
      </c>
      <c r="P55" s="11"/>
      <c r="Q55" s="11">
        <v>20605187658</v>
      </c>
      <c r="R55" s="11"/>
      <c r="S55" s="11">
        <f t="shared" si="2"/>
        <v>-64813715399</v>
      </c>
      <c r="T55" s="11"/>
      <c r="U55" s="19">
        <f t="shared" si="3"/>
        <v>-6.4343098929630655E-3</v>
      </c>
      <c r="V55" s="11"/>
      <c r="W55" s="11"/>
      <c r="X55" s="9"/>
      <c r="Y55" s="12"/>
    </row>
    <row r="56" spans="1:25" ht="27" x14ac:dyDescent="0.6">
      <c r="A56" s="7" t="s">
        <v>203</v>
      </c>
      <c r="C56" s="11">
        <v>0</v>
      </c>
      <c r="D56" s="11"/>
      <c r="E56" s="11">
        <v>0</v>
      </c>
      <c r="F56" s="11"/>
      <c r="G56" s="11">
        <v>0</v>
      </c>
      <c r="H56" s="11"/>
      <c r="I56" s="11">
        <f t="shared" si="0"/>
        <v>0</v>
      </c>
      <c r="J56" s="11"/>
      <c r="K56" s="19">
        <f t="shared" si="1"/>
        <v>0</v>
      </c>
      <c r="L56" s="11"/>
      <c r="M56" s="11">
        <v>0</v>
      </c>
      <c r="N56" s="11"/>
      <c r="O56" s="11">
        <v>0</v>
      </c>
      <c r="P56" s="11"/>
      <c r="Q56" s="11">
        <v>45454371018</v>
      </c>
      <c r="R56" s="11"/>
      <c r="S56" s="11">
        <f t="shared" si="2"/>
        <v>45454371018</v>
      </c>
      <c r="T56" s="11"/>
      <c r="U56" s="19">
        <f t="shared" si="3"/>
        <v>4.5124323967399571E-3</v>
      </c>
      <c r="V56" s="11"/>
      <c r="W56" s="11"/>
      <c r="X56" s="9"/>
      <c r="Y56" s="12"/>
    </row>
    <row r="57" spans="1:25" ht="27" x14ac:dyDescent="0.6">
      <c r="A57" s="7" t="s">
        <v>204</v>
      </c>
      <c r="C57" s="11">
        <v>0</v>
      </c>
      <c r="D57" s="11"/>
      <c r="E57" s="11">
        <v>0</v>
      </c>
      <c r="F57" s="11"/>
      <c r="G57" s="11">
        <v>0</v>
      </c>
      <c r="H57" s="11"/>
      <c r="I57" s="11">
        <f t="shared" si="0"/>
        <v>0</v>
      </c>
      <c r="J57" s="11"/>
      <c r="K57" s="19">
        <f t="shared" si="1"/>
        <v>0</v>
      </c>
      <c r="L57" s="11"/>
      <c r="M57" s="11">
        <v>0</v>
      </c>
      <c r="N57" s="11"/>
      <c r="O57" s="11">
        <v>0</v>
      </c>
      <c r="P57" s="11"/>
      <c r="Q57" s="11">
        <v>1928083093</v>
      </c>
      <c r="R57" s="11"/>
      <c r="S57" s="11">
        <f t="shared" si="2"/>
        <v>1928083093</v>
      </c>
      <c r="T57" s="11"/>
      <c r="U57" s="19">
        <f t="shared" si="3"/>
        <v>1.9140831602343437E-4</v>
      </c>
      <c r="V57" s="11"/>
      <c r="W57" s="11"/>
      <c r="X57" s="9"/>
      <c r="Y57" s="12"/>
    </row>
    <row r="58" spans="1:25" ht="27" x14ac:dyDescent="0.6">
      <c r="A58" s="7" t="s">
        <v>205</v>
      </c>
      <c r="C58" s="11">
        <v>0</v>
      </c>
      <c r="D58" s="11"/>
      <c r="E58" s="11">
        <v>0</v>
      </c>
      <c r="F58" s="11"/>
      <c r="G58" s="11">
        <v>0</v>
      </c>
      <c r="H58" s="11"/>
      <c r="I58" s="11">
        <f t="shared" si="0"/>
        <v>0</v>
      </c>
      <c r="J58" s="11"/>
      <c r="K58" s="19">
        <f t="shared" si="1"/>
        <v>0</v>
      </c>
      <c r="L58" s="11"/>
      <c r="M58" s="11">
        <v>0</v>
      </c>
      <c r="N58" s="11"/>
      <c r="O58" s="11">
        <v>0</v>
      </c>
      <c r="P58" s="11"/>
      <c r="Q58" s="11">
        <v>0</v>
      </c>
      <c r="R58" s="11"/>
      <c r="S58" s="11">
        <f t="shared" si="2"/>
        <v>0</v>
      </c>
      <c r="T58" s="11"/>
      <c r="U58" s="19">
        <f t="shared" si="3"/>
        <v>0</v>
      </c>
      <c r="V58" s="11"/>
      <c r="W58" s="11"/>
      <c r="X58" s="9"/>
      <c r="Y58" s="12"/>
    </row>
    <row r="59" spans="1:25" ht="27" x14ac:dyDescent="0.6">
      <c r="A59" s="7" t="s">
        <v>79</v>
      </c>
      <c r="C59" s="11">
        <v>0</v>
      </c>
      <c r="D59" s="11"/>
      <c r="E59" s="11">
        <v>22012622553</v>
      </c>
      <c r="F59" s="11"/>
      <c r="G59" s="11">
        <v>0</v>
      </c>
      <c r="H59" s="11"/>
      <c r="I59" s="11">
        <f t="shared" si="0"/>
        <v>22012622553</v>
      </c>
      <c r="J59" s="11"/>
      <c r="K59" s="19">
        <f t="shared" si="1"/>
        <v>1.0513956766895963E-2</v>
      </c>
      <c r="L59" s="11"/>
      <c r="M59" s="11">
        <v>22254893939</v>
      </c>
      <c r="N59" s="11"/>
      <c r="O59" s="11">
        <v>-73159949778</v>
      </c>
      <c r="P59" s="11"/>
      <c r="Q59" s="11">
        <v>145167858</v>
      </c>
      <c r="R59" s="11"/>
      <c r="S59" s="11">
        <f t="shared" si="2"/>
        <v>-50759887981</v>
      </c>
      <c r="T59" s="11"/>
      <c r="U59" s="19">
        <f t="shared" si="3"/>
        <v>-5.0391317237598824E-3</v>
      </c>
      <c r="V59" s="11"/>
      <c r="W59" s="11"/>
      <c r="X59" s="9"/>
      <c r="Y59" s="12"/>
    </row>
    <row r="60" spans="1:25" ht="27" x14ac:dyDescent="0.6">
      <c r="A60" s="7" t="s">
        <v>206</v>
      </c>
      <c r="C60" s="11">
        <v>0</v>
      </c>
      <c r="D60" s="11"/>
      <c r="E60" s="11">
        <v>0</v>
      </c>
      <c r="F60" s="11"/>
      <c r="G60" s="11">
        <v>0</v>
      </c>
      <c r="H60" s="11"/>
      <c r="I60" s="11">
        <f t="shared" si="0"/>
        <v>0</v>
      </c>
      <c r="J60" s="11"/>
      <c r="K60" s="19">
        <f t="shared" si="1"/>
        <v>0</v>
      </c>
      <c r="L60" s="11"/>
      <c r="M60" s="11">
        <v>0</v>
      </c>
      <c r="N60" s="11"/>
      <c r="O60" s="11">
        <v>0</v>
      </c>
      <c r="P60" s="11"/>
      <c r="Q60" s="11">
        <v>198767439802</v>
      </c>
      <c r="R60" s="11"/>
      <c r="S60" s="11">
        <f t="shared" si="2"/>
        <v>198767439802</v>
      </c>
      <c r="T60" s="11"/>
      <c r="U60" s="19">
        <f t="shared" si="3"/>
        <v>1.9732417690356347E-2</v>
      </c>
      <c r="V60" s="11"/>
      <c r="W60" s="11"/>
      <c r="X60" s="9"/>
      <c r="Y60" s="12"/>
    </row>
    <row r="61" spans="1:25" ht="27" x14ac:dyDescent="0.6">
      <c r="A61" s="7" t="s">
        <v>78</v>
      </c>
      <c r="C61" s="11">
        <v>0</v>
      </c>
      <c r="D61" s="11"/>
      <c r="E61" s="11">
        <v>44506001317</v>
      </c>
      <c r="F61" s="11"/>
      <c r="G61" s="11">
        <v>0</v>
      </c>
      <c r="H61" s="11"/>
      <c r="I61" s="11">
        <f t="shared" si="0"/>
        <v>44506001317</v>
      </c>
      <c r="J61" s="11"/>
      <c r="K61" s="19">
        <f t="shared" si="1"/>
        <v>2.1257538604848344E-2</v>
      </c>
      <c r="L61" s="11"/>
      <c r="M61" s="11">
        <v>216367475454</v>
      </c>
      <c r="N61" s="11"/>
      <c r="O61" s="11">
        <v>232205224256</v>
      </c>
      <c r="P61" s="11"/>
      <c r="Q61" s="11">
        <v>37166822487</v>
      </c>
      <c r="R61" s="11"/>
      <c r="S61" s="11">
        <f t="shared" si="2"/>
        <v>485739522197</v>
      </c>
      <c r="T61" s="11"/>
      <c r="U61" s="19">
        <f t="shared" si="3"/>
        <v>4.8221253693528129E-2</v>
      </c>
      <c r="V61" s="11"/>
      <c r="W61" s="11"/>
      <c r="X61" s="9"/>
      <c r="Y61" s="12"/>
    </row>
    <row r="62" spans="1:25" ht="27" x14ac:dyDescent="0.6">
      <c r="A62" s="7" t="s">
        <v>87</v>
      </c>
      <c r="C62" s="11">
        <v>0</v>
      </c>
      <c r="D62" s="11"/>
      <c r="E62" s="11">
        <v>30272763767</v>
      </c>
      <c r="F62" s="11"/>
      <c r="G62" s="11">
        <v>0</v>
      </c>
      <c r="H62" s="11"/>
      <c r="I62" s="11">
        <f t="shared" si="0"/>
        <v>30272763767</v>
      </c>
      <c r="J62" s="11"/>
      <c r="K62" s="19">
        <f t="shared" si="1"/>
        <v>1.4459273477948896E-2</v>
      </c>
      <c r="L62" s="11"/>
      <c r="M62" s="11">
        <v>15882471163</v>
      </c>
      <c r="N62" s="11"/>
      <c r="O62" s="11">
        <v>112150859995</v>
      </c>
      <c r="P62" s="11"/>
      <c r="Q62" s="11">
        <v>2850347344</v>
      </c>
      <c r="R62" s="11"/>
      <c r="S62" s="11">
        <f t="shared" si="2"/>
        <v>130883678502</v>
      </c>
      <c r="T62" s="11"/>
      <c r="U62" s="19">
        <f t="shared" si="3"/>
        <v>1.2993332386956623E-2</v>
      </c>
      <c r="V62" s="11"/>
      <c r="W62" s="11"/>
      <c r="X62" s="9"/>
      <c r="Y62" s="12"/>
    </row>
    <row r="63" spans="1:25" ht="27" x14ac:dyDescent="0.6">
      <c r="A63" s="7" t="s">
        <v>207</v>
      </c>
      <c r="C63" s="11">
        <v>0</v>
      </c>
      <c r="D63" s="11"/>
      <c r="E63" s="11">
        <v>0</v>
      </c>
      <c r="F63" s="11"/>
      <c r="G63" s="11">
        <v>0</v>
      </c>
      <c r="H63" s="11"/>
      <c r="I63" s="11">
        <f t="shared" si="0"/>
        <v>0</v>
      </c>
      <c r="J63" s="11"/>
      <c r="K63" s="19">
        <f t="shared" si="1"/>
        <v>0</v>
      </c>
      <c r="L63" s="11"/>
      <c r="M63" s="11">
        <v>0</v>
      </c>
      <c r="N63" s="11"/>
      <c r="O63" s="11">
        <v>0</v>
      </c>
      <c r="P63" s="11"/>
      <c r="Q63" s="11">
        <v>0</v>
      </c>
      <c r="R63" s="11"/>
      <c r="S63" s="11">
        <f t="shared" si="2"/>
        <v>0</v>
      </c>
      <c r="T63" s="11"/>
      <c r="U63" s="19">
        <f t="shared" si="3"/>
        <v>0</v>
      </c>
      <c r="V63" s="11"/>
      <c r="W63" s="11"/>
      <c r="X63" s="9"/>
      <c r="Y63" s="12"/>
    </row>
    <row r="64" spans="1:25" ht="27" x14ac:dyDescent="0.6">
      <c r="A64" s="7" t="s">
        <v>208</v>
      </c>
      <c r="C64" s="11">
        <v>0</v>
      </c>
      <c r="D64" s="11"/>
      <c r="E64" s="11">
        <v>0</v>
      </c>
      <c r="F64" s="11"/>
      <c r="G64" s="11">
        <v>0</v>
      </c>
      <c r="H64" s="11"/>
      <c r="I64" s="11">
        <f t="shared" si="0"/>
        <v>0</v>
      </c>
      <c r="J64" s="11"/>
      <c r="K64" s="19">
        <f t="shared" si="1"/>
        <v>0</v>
      </c>
      <c r="L64" s="11"/>
      <c r="M64" s="11">
        <v>0</v>
      </c>
      <c r="N64" s="11"/>
      <c r="O64" s="11">
        <v>0</v>
      </c>
      <c r="P64" s="11"/>
      <c r="Q64" s="11">
        <v>33110148011</v>
      </c>
      <c r="R64" s="11"/>
      <c r="S64" s="11">
        <f t="shared" si="2"/>
        <v>33110148011</v>
      </c>
      <c r="T64" s="11"/>
      <c r="U64" s="19">
        <f t="shared" si="3"/>
        <v>3.2869733141071503E-3</v>
      </c>
      <c r="V64" s="11"/>
      <c r="W64" s="11"/>
      <c r="X64" s="9"/>
      <c r="Y64" s="12"/>
    </row>
    <row r="65" spans="1:25" ht="27" x14ac:dyDescent="0.6">
      <c r="A65" s="7" t="s">
        <v>209</v>
      </c>
      <c r="C65" s="11">
        <v>0</v>
      </c>
      <c r="D65" s="11"/>
      <c r="E65" s="11">
        <v>0</v>
      </c>
      <c r="F65" s="11"/>
      <c r="G65" s="11">
        <v>0</v>
      </c>
      <c r="H65" s="11"/>
      <c r="I65" s="11">
        <f t="shared" si="0"/>
        <v>0</v>
      </c>
      <c r="J65" s="11"/>
      <c r="K65" s="19">
        <f t="shared" si="1"/>
        <v>0</v>
      </c>
      <c r="L65" s="11"/>
      <c r="M65" s="11">
        <v>0</v>
      </c>
      <c r="N65" s="11"/>
      <c r="O65" s="11">
        <v>0</v>
      </c>
      <c r="P65" s="11"/>
      <c r="Q65" s="11">
        <v>18410988071</v>
      </c>
      <c r="R65" s="11"/>
      <c r="S65" s="11">
        <f t="shared" si="2"/>
        <v>18410988071</v>
      </c>
      <c r="T65" s="11"/>
      <c r="U65" s="19">
        <f t="shared" si="3"/>
        <v>1.8277304727123854E-3</v>
      </c>
      <c r="V65" s="11"/>
      <c r="W65" s="11"/>
      <c r="X65" s="9"/>
      <c r="Y65" s="12"/>
    </row>
    <row r="66" spans="1:25" ht="27" x14ac:dyDescent="0.6">
      <c r="A66" s="7" t="s">
        <v>210</v>
      </c>
      <c r="C66" s="11">
        <v>0</v>
      </c>
      <c r="D66" s="11"/>
      <c r="E66" s="11">
        <v>0</v>
      </c>
      <c r="F66" s="11"/>
      <c r="G66" s="11">
        <v>0</v>
      </c>
      <c r="H66" s="11"/>
      <c r="I66" s="11">
        <f t="shared" si="0"/>
        <v>0</v>
      </c>
      <c r="J66" s="11"/>
      <c r="K66" s="19">
        <f t="shared" si="1"/>
        <v>0</v>
      </c>
      <c r="L66" s="11"/>
      <c r="M66" s="11">
        <v>0</v>
      </c>
      <c r="N66" s="11"/>
      <c r="O66" s="11">
        <v>0</v>
      </c>
      <c r="P66" s="11"/>
      <c r="Q66" s="11">
        <v>20926667343</v>
      </c>
      <c r="R66" s="11"/>
      <c r="S66" s="11">
        <f t="shared" si="2"/>
        <v>20926667343</v>
      </c>
      <c r="T66" s="11"/>
      <c r="U66" s="19">
        <f t="shared" si="3"/>
        <v>2.0774717493496674E-3</v>
      </c>
      <c r="V66" s="11"/>
      <c r="W66" s="11"/>
      <c r="X66" s="9"/>
      <c r="Y66" s="12"/>
    </row>
    <row r="67" spans="1:25" ht="27" x14ac:dyDescent="0.6">
      <c r="A67" s="7" t="s">
        <v>238</v>
      </c>
      <c r="C67" s="11">
        <v>0</v>
      </c>
      <c r="D67" s="11"/>
      <c r="E67" s="11">
        <v>161760112193</v>
      </c>
      <c r="F67" s="11"/>
      <c r="G67" s="11">
        <v>0</v>
      </c>
      <c r="H67" s="11"/>
      <c r="I67" s="11">
        <f t="shared" si="0"/>
        <v>161760112193</v>
      </c>
      <c r="J67" s="11"/>
      <c r="K67" s="19">
        <f t="shared" si="1"/>
        <v>7.7261981034316002E-2</v>
      </c>
      <c r="L67" s="11"/>
      <c r="M67" s="11">
        <v>0</v>
      </c>
      <c r="N67" s="11"/>
      <c r="O67" s="11">
        <v>470787154079</v>
      </c>
      <c r="P67" s="11"/>
      <c r="Q67" s="11">
        <v>297712551272</v>
      </c>
      <c r="R67" s="11"/>
      <c r="S67" s="11">
        <f t="shared" si="2"/>
        <v>768499705351</v>
      </c>
      <c r="T67" s="11"/>
      <c r="U67" s="19">
        <f t="shared" si="3"/>
        <v>7.6291958059164625E-2</v>
      </c>
      <c r="V67" s="11"/>
      <c r="W67" s="11"/>
      <c r="X67" s="9"/>
      <c r="Y67" s="12"/>
    </row>
    <row r="68" spans="1:25" ht="27" x14ac:dyDescent="0.6">
      <c r="A68" s="7" t="s">
        <v>27</v>
      </c>
      <c r="C68" s="11">
        <v>0</v>
      </c>
      <c r="D68" s="11"/>
      <c r="E68" s="11">
        <v>-38844380444</v>
      </c>
      <c r="F68" s="11"/>
      <c r="G68" s="11">
        <v>0</v>
      </c>
      <c r="H68" s="11"/>
      <c r="I68" s="11">
        <f t="shared" si="0"/>
        <v>-38844380444</v>
      </c>
      <c r="J68" s="11"/>
      <c r="K68" s="19">
        <f t="shared" si="1"/>
        <v>-1.8553361174560044E-2</v>
      </c>
      <c r="L68" s="11"/>
      <c r="M68" s="11">
        <v>30770979319</v>
      </c>
      <c r="N68" s="11"/>
      <c r="O68" s="11">
        <v>-12129402371</v>
      </c>
      <c r="P68" s="11"/>
      <c r="Q68" s="11">
        <v>-1901</v>
      </c>
      <c r="R68" s="11"/>
      <c r="S68" s="11">
        <f t="shared" si="2"/>
        <v>18641575047</v>
      </c>
      <c r="T68" s="11"/>
      <c r="U68" s="19">
        <f t="shared" si="3"/>
        <v>1.8506217396569145E-3</v>
      </c>
      <c r="V68" s="11"/>
      <c r="W68" s="11"/>
      <c r="X68" s="9"/>
      <c r="Y68" s="12"/>
    </row>
    <row r="69" spans="1:25" ht="27" x14ac:dyDescent="0.6">
      <c r="A69" s="7" t="s">
        <v>211</v>
      </c>
      <c r="C69" s="11">
        <v>0</v>
      </c>
      <c r="D69" s="11"/>
      <c r="E69" s="11">
        <v>0</v>
      </c>
      <c r="F69" s="11"/>
      <c r="G69" s="11">
        <v>0</v>
      </c>
      <c r="H69" s="11"/>
      <c r="I69" s="11">
        <f t="shared" si="0"/>
        <v>0</v>
      </c>
      <c r="J69" s="11"/>
      <c r="K69" s="19">
        <f t="shared" si="1"/>
        <v>0</v>
      </c>
      <c r="L69" s="11"/>
      <c r="M69" s="11">
        <v>0</v>
      </c>
      <c r="N69" s="11"/>
      <c r="O69" s="11">
        <v>0</v>
      </c>
      <c r="P69" s="11"/>
      <c r="Q69" s="11">
        <v>-145726402</v>
      </c>
      <c r="R69" s="11"/>
      <c r="S69" s="11">
        <f t="shared" si="2"/>
        <v>-145726402</v>
      </c>
      <c r="T69" s="11"/>
      <c r="U69" s="19">
        <f t="shared" si="3"/>
        <v>-1.4466827341747785E-5</v>
      </c>
      <c r="V69" s="11"/>
      <c r="W69" s="11"/>
      <c r="X69" s="9"/>
      <c r="Y69" s="12"/>
    </row>
    <row r="70" spans="1:25" ht="27" x14ac:dyDescent="0.6">
      <c r="A70" s="7" t="s">
        <v>212</v>
      </c>
      <c r="C70" s="11">
        <v>0</v>
      </c>
      <c r="D70" s="11"/>
      <c r="E70" s="11">
        <v>0</v>
      </c>
      <c r="F70" s="11"/>
      <c r="G70" s="11">
        <v>0</v>
      </c>
      <c r="H70" s="11"/>
      <c r="I70" s="11">
        <f t="shared" si="0"/>
        <v>0</v>
      </c>
      <c r="J70" s="11"/>
      <c r="K70" s="19">
        <f t="shared" si="1"/>
        <v>0</v>
      </c>
      <c r="L70" s="11"/>
      <c r="M70" s="11">
        <v>0</v>
      </c>
      <c r="N70" s="11"/>
      <c r="O70" s="11">
        <v>0</v>
      </c>
      <c r="P70" s="11"/>
      <c r="Q70" s="11">
        <v>-5660291951</v>
      </c>
      <c r="R70" s="11"/>
      <c r="S70" s="11">
        <f t="shared" si="2"/>
        <v>-5660291951</v>
      </c>
      <c r="T70" s="11"/>
      <c r="U70" s="19">
        <f t="shared" si="3"/>
        <v>-5.6191922146682602E-4</v>
      </c>
      <c r="V70" s="11"/>
      <c r="W70" s="11"/>
      <c r="X70" s="9"/>
      <c r="Y70" s="12"/>
    </row>
    <row r="71" spans="1:25" ht="27" x14ac:dyDescent="0.6">
      <c r="A71" s="7" t="s">
        <v>71</v>
      </c>
      <c r="C71" s="11">
        <v>0</v>
      </c>
      <c r="D71" s="11"/>
      <c r="E71" s="11">
        <v>-14121737547</v>
      </c>
      <c r="F71" s="11"/>
      <c r="G71" s="11">
        <v>0</v>
      </c>
      <c r="H71" s="11"/>
      <c r="I71" s="11">
        <f t="shared" si="0"/>
        <v>-14121737547</v>
      </c>
      <c r="J71" s="11"/>
      <c r="K71" s="19">
        <f t="shared" si="1"/>
        <v>-6.7450090367526163E-3</v>
      </c>
      <c r="L71" s="11"/>
      <c r="M71" s="11">
        <v>25861362778</v>
      </c>
      <c r="N71" s="11"/>
      <c r="O71" s="11">
        <v>-210230635087</v>
      </c>
      <c r="P71" s="11"/>
      <c r="Q71" s="11">
        <v>-5416</v>
      </c>
      <c r="R71" s="11"/>
      <c r="S71" s="11">
        <f t="shared" si="2"/>
        <v>-184369277725</v>
      </c>
      <c r="T71" s="11"/>
      <c r="U71" s="19">
        <f t="shared" si="3"/>
        <v>-1.8303056078817624E-2</v>
      </c>
      <c r="V71" s="11"/>
      <c r="W71" s="11"/>
      <c r="X71" s="9"/>
      <c r="Y71" s="12"/>
    </row>
    <row r="72" spans="1:25" ht="27" x14ac:dyDescent="0.6">
      <c r="A72" s="7" t="s">
        <v>69</v>
      </c>
      <c r="C72" s="11">
        <v>0</v>
      </c>
      <c r="D72" s="11"/>
      <c r="E72" s="11">
        <v>-6131680563</v>
      </c>
      <c r="F72" s="11"/>
      <c r="G72" s="11">
        <v>0</v>
      </c>
      <c r="H72" s="11"/>
      <c r="I72" s="11">
        <f t="shared" si="0"/>
        <v>-6131680563</v>
      </c>
      <c r="J72" s="11"/>
      <c r="K72" s="19">
        <f t="shared" si="1"/>
        <v>-2.9286934890460029E-3</v>
      </c>
      <c r="L72" s="11"/>
      <c r="M72" s="11">
        <v>101829923</v>
      </c>
      <c r="N72" s="11"/>
      <c r="O72" s="11">
        <v>-39242755516</v>
      </c>
      <c r="P72" s="11"/>
      <c r="Q72" s="11">
        <v>1002002564</v>
      </c>
      <c r="R72" s="11"/>
      <c r="S72" s="11">
        <f t="shared" si="2"/>
        <v>-38138923029</v>
      </c>
      <c r="T72" s="11"/>
      <c r="U72" s="19">
        <f t="shared" si="3"/>
        <v>-3.7861993906962133E-3</v>
      </c>
      <c r="V72" s="11"/>
      <c r="W72" s="11"/>
      <c r="X72" s="9"/>
      <c r="Y72" s="12"/>
    </row>
    <row r="73" spans="1:25" ht="27" x14ac:dyDescent="0.6">
      <c r="A73" s="7" t="s">
        <v>213</v>
      </c>
      <c r="C73" s="11">
        <v>0</v>
      </c>
      <c r="D73" s="11"/>
      <c r="E73" s="11">
        <v>0</v>
      </c>
      <c r="F73" s="11"/>
      <c r="G73" s="11">
        <v>0</v>
      </c>
      <c r="H73" s="11"/>
      <c r="I73" s="11">
        <f t="shared" ref="I73:I136" si="4">C73+E73+G73</f>
        <v>0</v>
      </c>
      <c r="J73" s="11"/>
      <c r="K73" s="19">
        <f t="shared" ref="K73:K128" si="5">I73/$I$161</f>
        <v>0</v>
      </c>
      <c r="L73" s="11"/>
      <c r="M73" s="11">
        <v>0</v>
      </c>
      <c r="N73" s="11"/>
      <c r="O73" s="11">
        <v>0</v>
      </c>
      <c r="P73" s="11"/>
      <c r="Q73" s="11">
        <v>10828210904</v>
      </c>
      <c r="R73" s="11"/>
      <c r="S73" s="11">
        <f t="shared" ref="S73:S128" si="6">M73+O73+Q73</f>
        <v>10828210904</v>
      </c>
      <c r="T73" s="11"/>
      <c r="U73" s="19">
        <f t="shared" ref="U73:U128" si="7">S73/$S$161</f>
        <v>1.074958658268381E-3</v>
      </c>
      <c r="V73" s="11"/>
      <c r="W73" s="11"/>
      <c r="X73" s="9"/>
      <c r="Y73" s="12"/>
    </row>
    <row r="74" spans="1:25" ht="27" x14ac:dyDescent="0.6">
      <c r="A74" s="7" t="s">
        <v>214</v>
      </c>
      <c r="C74" s="11">
        <v>0</v>
      </c>
      <c r="D74" s="11"/>
      <c r="E74" s="11">
        <v>0</v>
      </c>
      <c r="F74" s="11"/>
      <c r="G74" s="11">
        <v>0</v>
      </c>
      <c r="H74" s="11"/>
      <c r="I74" s="11">
        <f t="shared" si="4"/>
        <v>0</v>
      </c>
      <c r="J74" s="11"/>
      <c r="K74" s="19">
        <f t="shared" si="5"/>
        <v>0</v>
      </c>
      <c r="L74" s="11"/>
      <c r="M74" s="11">
        <v>0</v>
      </c>
      <c r="N74" s="11"/>
      <c r="O74" s="11">
        <v>0</v>
      </c>
      <c r="P74" s="11"/>
      <c r="Q74" s="11">
        <v>25450242504</v>
      </c>
      <c r="R74" s="11"/>
      <c r="S74" s="11">
        <f t="shared" si="6"/>
        <v>25450242504</v>
      </c>
      <c r="T74" s="11"/>
      <c r="U74" s="19">
        <f t="shared" si="7"/>
        <v>2.5265446690365609E-3</v>
      </c>
      <c r="V74" s="11"/>
      <c r="W74" s="11"/>
      <c r="X74" s="9"/>
      <c r="Y74" s="12"/>
    </row>
    <row r="75" spans="1:25" ht="27" x14ac:dyDescent="0.6">
      <c r="A75" s="7" t="s">
        <v>215</v>
      </c>
      <c r="C75" s="11">
        <v>0</v>
      </c>
      <c r="D75" s="11"/>
      <c r="E75" s="11">
        <v>0</v>
      </c>
      <c r="F75" s="11"/>
      <c r="G75" s="11">
        <v>0</v>
      </c>
      <c r="H75" s="11"/>
      <c r="I75" s="11">
        <f t="shared" si="4"/>
        <v>0</v>
      </c>
      <c r="J75" s="11"/>
      <c r="K75" s="19">
        <f t="shared" si="5"/>
        <v>0</v>
      </c>
      <c r="L75" s="11"/>
      <c r="M75" s="11">
        <v>0</v>
      </c>
      <c r="N75" s="11"/>
      <c r="O75" s="11">
        <v>0</v>
      </c>
      <c r="P75" s="11"/>
      <c r="Q75" s="11">
        <v>9202932364</v>
      </c>
      <c r="R75" s="11"/>
      <c r="S75" s="11">
        <f t="shared" si="6"/>
        <v>9202932364</v>
      </c>
      <c r="T75" s="11"/>
      <c r="U75" s="19">
        <f t="shared" si="7"/>
        <v>9.1361092925200187E-4</v>
      </c>
      <c r="V75" s="11"/>
      <c r="W75" s="11"/>
      <c r="X75" s="9"/>
      <c r="Y75" s="12"/>
    </row>
    <row r="76" spans="1:25" ht="27" x14ac:dyDescent="0.6">
      <c r="A76" s="7" t="s">
        <v>49</v>
      </c>
      <c r="C76" s="11">
        <v>0</v>
      </c>
      <c r="D76" s="11"/>
      <c r="E76" s="11">
        <v>72813751480</v>
      </c>
      <c r="F76" s="11"/>
      <c r="G76" s="11">
        <v>0</v>
      </c>
      <c r="H76" s="11"/>
      <c r="I76" s="11">
        <f t="shared" si="4"/>
        <v>72813751480</v>
      </c>
      <c r="J76" s="11"/>
      <c r="K76" s="19">
        <f t="shared" si="5"/>
        <v>3.4778256577696703E-2</v>
      </c>
      <c r="L76" s="11"/>
      <c r="M76" s="11">
        <v>186916967640</v>
      </c>
      <c r="N76" s="11"/>
      <c r="O76" s="11">
        <v>197479719859</v>
      </c>
      <c r="P76" s="11"/>
      <c r="Q76" s="11">
        <v>158951140751</v>
      </c>
      <c r="R76" s="11"/>
      <c r="S76" s="11">
        <f t="shared" si="6"/>
        <v>543347828250</v>
      </c>
      <c r="T76" s="11"/>
      <c r="U76" s="19">
        <f t="shared" si="7"/>
        <v>5.3940254544995764E-2</v>
      </c>
      <c r="V76" s="11"/>
      <c r="W76" s="11"/>
      <c r="X76" s="9"/>
      <c r="Y76" s="12"/>
    </row>
    <row r="77" spans="1:25" ht="27" x14ac:dyDescent="0.6">
      <c r="A77" s="7" t="s">
        <v>65</v>
      </c>
      <c r="C77" s="11">
        <v>0</v>
      </c>
      <c r="D77" s="11"/>
      <c r="E77" s="11">
        <v>266311059814</v>
      </c>
      <c r="F77" s="11"/>
      <c r="G77" s="11">
        <v>0</v>
      </c>
      <c r="H77" s="11"/>
      <c r="I77" s="11">
        <f t="shared" si="4"/>
        <v>266311059814</v>
      </c>
      <c r="J77" s="11"/>
      <c r="K77" s="19">
        <f t="shared" si="5"/>
        <v>0.12719897243906741</v>
      </c>
      <c r="L77" s="11"/>
      <c r="M77" s="11">
        <v>0</v>
      </c>
      <c r="N77" s="11"/>
      <c r="O77" s="11">
        <v>609541385135</v>
      </c>
      <c r="P77" s="11"/>
      <c r="Q77" s="11">
        <v>398897680559</v>
      </c>
      <c r="R77" s="11"/>
      <c r="S77" s="11">
        <f t="shared" si="6"/>
        <v>1008439065694</v>
      </c>
      <c r="T77" s="11"/>
      <c r="U77" s="19">
        <f t="shared" si="7"/>
        <v>0.10011167261282242</v>
      </c>
      <c r="V77" s="11"/>
      <c r="W77" s="11"/>
      <c r="X77" s="9"/>
      <c r="Y77" s="12"/>
    </row>
    <row r="78" spans="1:25" ht="27" x14ac:dyDescent="0.6">
      <c r="A78" s="7" t="s">
        <v>216</v>
      </c>
      <c r="C78" s="11">
        <v>0</v>
      </c>
      <c r="D78" s="11"/>
      <c r="E78" s="11">
        <v>0</v>
      </c>
      <c r="F78" s="11"/>
      <c r="G78" s="11">
        <v>0</v>
      </c>
      <c r="H78" s="11"/>
      <c r="I78" s="11">
        <f t="shared" si="4"/>
        <v>0</v>
      </c>
      <c r="J78" s="11"/>
      <c r="K78" s="19">
        <f t="shared" si="5"/>
        <v>0</v>
      </c>
      <c r="L78" s="11"/>
      <c r="M78" s="11">
        <v>0</v>
      </c>
      <c r="N78" s="11"/>
      <c r="O78" s="11">
        <v>0</v>
      </c>
      <c r="P78" s="11"/>
      <c r="Q78" s="11">
        <v>3598708283</v>
      </c>
      <c r="R78" s="11"/>
      <c r="S78" s="11">
        <f t="shared" si="6"/>
        <v>3598708283</v>
      </c>
      <c r="T78" s="11"/>
      <c r="U78" s="19">
        <f t="shared" si="7"/>
        <v>3.5725778355166299E-4</v>
      </c>
      <c r="V78" s="11"/>
      <c r="W78" s="11"/>
      <c r="X78" s="9"/>
      <c r="Y78" s="12"/>
    </row>
    <row r="79" spans="1:25" ht="27" x14ac:dyDescent="0.6">
      <c r="A79" s="7" t="s">
        <v>46</v>
      </c>
      <c r="C79" s="11">
        <v>0</v>
      </c>
      <c r="D79" s="11"/>
      <c r="E79" s="11">
        <v>39779860551</v>
      </c>
      <c r="F79" s="11"/>
      <c r="G79" s="11">
        <v>0</v>
      </c>
      <c r="H79" s="11"/>
      <c r="I79" s="11">
        <f t="shared" si="4"/>
        <v>39779860551</v>
      </c>
      <c r="J79" s="11"/>
      <c r="K79" s="19">
        <f t="shared" si="5"/>
        <v>1.9000177421811273E-2</v>
      </c>
      <c r="L79" s="11"/>
      <c r="M79" s="11">
        <v>14971962067</v>
      </c>
      <c r="N79" s="11"/>
      <c r="O79" s="11">
        <v>83032200571</v>
      </c>
      <c r="P79" s="11"/>
      <c r="Q79" s="11">
        <v>1454433234</v>
      </c>
      <c r="R79" s="11"/>
      <c r="S79" s="11">
        <f t="shared" si="6"/>
        <v>99458595872</v>
      </c>
      <c r="T79" s="11"/>
      <c r="U79" s="19">
        <f t="shared" si="7"/>
        <v>9.8736420743640741E-3</v>
      </c>
      <c r="V79" s="11"/>
      <c r="W79" s="11"/>
      <c r="X79" s="9"/>
      <c r="Y79" s="12"/>
    </row>
    <row r="80" spans="1:25" ht="27" x14ac:dyDescent="0.6">
      <c r="A80" s="7" t="s">
        <v>81</v>
      </c>
      <c r="C80" s="11">
        <v>0</v>
      </c>
      <c r="D80" s="11"/>
      <c r="E80" s="11">
        <v>-1206808767</v>
      </c>
      <c r="F80" s="11"/>
      <c r="G80" s="11">
        <v>0</v>
      </c>
      <c r="H80" s="11"/>
      <c r="I80" s="11">
        <f t="shared" si="4"/>
        <v>-1206808767</v>
      </c>
      <c r="J80" s="11"/>
      <c r="K80" s="19">
        <f t="shared" si="5"/>
        <v>-5.7641179153457062E-4</v>
      </c>
      <c r="L80" s="11"/>
      <c r="M80" s="11">
        <v>84119871536</v>
      </c>
      <c r="N80" s="11"/>
      <c r="O80" s="11">
        <v>-155640858128</v>
      </c>
      <c r="P80" s="11"/>
      <c r="Q80" s="11">
        <v>43711484064</v>
      </c>
      <c r="R80" s="11"/>
      <c r="S80" s="11">
        <f t="shared" si="6"/>
        <v>-27809502528</v>
      </c>
      <c r="T80" s="11"/>
      <c r="U80" s="19">
        <f t="shared" si="7"/>
        <v>-2.7607575978749175E-3</v>
      </c>
      <c r="V80" s="11"/>
      <c r="W80" s="11"/>
      <c r="X80" s="9"/>
      <c r="Y80" s="12"/>
    </row>
    <row r="81" spans="1:25" ht="27" x14ac:dyDescent="0.6">
      <c r="A81" s="7" t="s">
        <v>72</v>
      </c>
      <c r="C81" s="11">
        <v>0</v>
      </c>
      <c r="D81" s="11"/>
      <c r="E81" s="11">
        <v>1035061799</v>
      </c>
      <c r="F81" s="11"/>
      <c r="G81" s="11">
        <v>0</v>
      </c>
      <c r="H81" s="11"/>
      <c r="I81" s="11">
        <f t="shared" si="4"/>
        <v>1035061799</v>
      </c>
      <c r="J81" s="11"/>
      <c r="K81" s="19">
        <f t="shared" si="5"/>
        <v>4.9437975777531426E-4</v>
      </c>
      <c r="L81" s="11"/>
      <c r="M81" s="11">
        <v>39047148000</v>
      </c>
      <c r="N81" s="11"/>
      <c r="O81" s="11">
        <v>15914075145</v>
      </c>
      <c r="P81" s="11"/>
      <c r="Q81" s="11">
        <v>11692947469</v>
      </c>
      <c r="R81" s="11"/>
      <c r="S81" s="11">
        <f t="shared" si="6"/>
        <v>66654170614</v>
      </c>
      <c r="T81" s="11"/>
      <c r="U81" s="19">
        <f t="shared" si="7"/>
        <v>6.6170190483405816E-3</v>
      </c>
      <c r="V81" s="11"/>
      <c r="W81" s="11"/>
      <c r="X81" s="9"/>
      <c r="Y81" s="12"/>
    </row>
    <row r="82" spans="1:25" ht="27" x14ac:dyDescent="0.6">
      <c r="A82" s="7" t="s">
        <v>217</v>
      </c>
      <c r="C82" s="11">
        <v>0</v>
      </c>
      <c r="D82" s="11"/>
      <c r="E82" s="11">
        <v>0</v>
      </c>
      <c r="F82" s="11"/>
      <c r="G82" s="11">
        <v>0</v>
      </c>
      <c r="H82" s="11"/>
      <c r="I82" s="11">
        <f t="shared" si="4"/>
        <v>0</v>
      </c>
      <c r="J82" s="11"/>
      <c r="K82" s="19">
        <f t="shared" si="5"/>
        <v>0</v>
      </c>
      <c r="L82" s="11"/>
      <c r="M82" s="11">
        <v>0</v>
      </c>
      <c r="N82" s="11"/>
      <c r="O82" s="11">
        <v>0</v>
      </c>
      <c r="P82" s="11"/>
      <c r="Q82" s="11">
        <v>-15875983</v>
      </c>
      <c r="R82" s="11"/>
      <c r="S82" s="11">
        <f t="shared" si="6"/>
        <v>-15875983</v>
      </c>
      <c r="T82" s="11"/>
      <c r="U82" s="19">
        <f t="shared" si="7"/>
        <v>-1.576070648759468E-6</v>
      </c>
      <c r="V82" s="11"/>
      <c r="W82" s="11"/>
      <c r="X82" s="9"/>
      <c r="Y82" s="12"/>
    </row>
    <row r="83" spans="1:25" ht="27" x14ac:dyDescent="0.6">
      <c r="A83" s="7" t="s">
        <v>26</v>
      </c>
      <c r="C83" s="11">
        <v>0</v>
      </c>
      <c r="D83" s="11"/>
      <c r="E83" s="11">
        <v>16506681439</v>
      </c>
      <c r="F83" s="11"/>
      <c r="G83" s="11">
        <v>0</v>
      </c>
      <c r="H83" s="11"/>
      <c r="I83" s="11">
        <f t="shared" si="4"/>
        <v>16506681439</v>
      </c>
      <c r="J83" s="11"/>
      <c r="K83" s="19">
        <f t="shared" si="5"/>
        <v>7.8841371398028926E-3</v>
      </c>
      <c r="L83" s="11"/>
      <c r="M83" s="11">
        <v>21350318863</v>
      </c>
      <c r="N83" s="11"/>
      <c r="O83" s="11">
        <v>20452885162</v>
      </c>
      <c r="P83" s="11"/>
      <c r="Q83" s="11">
        <v>12309268941</v>
      </c>
      <c r="R83" s="11"/>
      <c r="S83" s="11">
        <f t="shared" si="6"/>
        <v>54112472966</v>
      </c>
      <c r="T83" s="11"/>
      <c r="U83" s="19">
        <f t="shared" si="7"/>
        <v>5.3719558891882659E-3</v>
      </c>
      <c r="V83" s="11"/>
      <c r="W83" s="11"/>
      <c r="X83" s="9"/>
      <c r="Y83" s="12"/>
    </row>
    <row r="84" spans="1:25" ht="27" x14ac:dyDescent="0.6">
      <c r="A84" s="7" t="s">
        <v>82</v>
      </c>
      <c r="C84" s="11">
        <v>0</v>
      </c>
      <c r="D84" s="11"/>
      <c r="E84" s="11">
        <v>5515938280</v>
      </c>
      <c r="F84" s="11"/>
      <c r="G84" s="11">
        <v>0</v>
      </c>
      <c r="H84" s="11"/>
      <c r="I84" s="11">
        <f t="shared" si="4"/>
        <v>5515938280</v>
      </c>
      <c r="J84" s="11"/>
      <c r="K84" s="19">
        <f t="shared" si="5"/>
        <v>2.6345946043072775E-3</v>
      </c>
      <c r="L84" s="11"/>
      <c r="M84" s="11">
        <v>66284043176</v>
      </c>
      <c r="N84" s="11"/>
      <c r="O84" s="11">
        <v>-138498193715</v>
      </c>
      <c r="P84" s="11"/>
      <c r="Q84" s="11">
        <v>-2802100079</v>
      </c>
      <c r="R84" s="11"/>
      <c r="S84" s="11">
        <f t="shared" si="6"/>
        <v>-75016250618</v>
      </c>
      <c r="T84" s="11"/>
      <c r="U84" s="19">
        <f t="shared" si="7"/>
        <v>-7.4471552897867237E-3</v>
      </c>
      <c r="V84" s="11"/>
      <c r="W84" s="11"/>
      <c r="X84" s="9"/>
      <c r="Y84" s="12"/>
    </row>
    <row r="85" spans="1:25" ht="27" x14ac:dyDescent="0.6">
      <c r="A85" s="7" t="s">
        <v>29</v>
      </c>
      <c r="C85" s="11">
        <v>0</v>
      </c>
      <c r="D85" s="11"/>
      <c r="E85" s="11">
        <v>-52456084237</v>
      </c>
      <c r="F85" s="11"/>
      <c r="G85" s="11">
        <v>0</v>
      </c>
      <c r="H85" s="11"/>
      <c r="I85" s="11">
        <f t="shared" si="4"/>
        <v>-52456084237</v>
      </c>
      <c r="J85" s="11"/>
      <c r="K85" s="19">
        <f t="shared" si="5"/>
        <v>-2.5054761217141144E-2</v>
      </c>
      <c r="L85" s="11"/>
      <c r="M85" s="11">
        <v>36498354208</v>
      </c>
      <c r="N85" s="11"/>
      <c r="O85" s="11">
        <v>-77811612061</v>
      </c>
      <c r="P85" s="11"/>
      <c r="Q85" s="11">
        <v>-3731</v>
      </c>
      <c r="R85" s="11"/>
      <c r="S85" s="11">
        <f t="shared" si="6"/>
        <v>-41313261584</v>
      </c>
      <c r="T85" s="11"/>
      <c r="U85" s="19">
        <f t="shared" si="7"/>
        <v>-4.1013283389799851E-3</v>
      </c>
      <c r="V85" s="11"/>
      <c r="W85" s="11"/>
      <c r="X85" s="9"/>
      <c r="Y85" s="12"/>
    </row>
    <row r="86" spans="1:25" ht="27" x14ac:dyDescent="0.6">
      <c r="A86" s="7" t="s">
        <v>53</v>
      </c>
      <c r="C86" s="11">
        <v>0</v>
      </c>
      <c r="D86" s="11"/>
      <c r="E86" s="11">
        <v>-245266488</v>
      </c>
      <c r="F86" s="11"/>
      <c r="G86" s="11">
        <v>0</v>
      </c>
      <c r="H86" s="11"/>
      <c r="I86" s="11">
        <f t="shared" si="4"/>
        <v>-245266488</v>
      </c>
      <c r="J86" s="11"/>
      <c r="K86" s="19">
        <f t="shared" si="5"/>
        <v>-1.1714738873078826E-4</v>
      </c>
      <c r="L86" s="11"/>
      <c r="M86" s="11">
        <v>24528986422</v>
      </c>
      <c r="N86" s="11"/>
      <c r="O86" s="11">
        <v>67877501992</v>
      </c>
      <c r="P86" s="11"/>
      <c r="Q86" s="11">
        <v>-9527</v>
      </c>
      <c r="R86" s="11"/>
      <c r="S86" s="11">
        <f t="shared" si="6"/>
        <v>92406478887</v>
      </c>
      <c r="T86" s="11"/>
      <c r="U86" s="19">
        <f t="shared" si="7"/>
        <v>9.1735509624199119E-3</v>
      </c>
      <c r="V86" s="11"/>
      <c r="W86" s="11"/>
      <c r="X86" s="9"/>
      <c r="Y86" s="12"/>
    </row>
    <row r="87" spans="1:25" ht="27" x14ac:dyDescent="0.6">
      <c r="A87" s="7" t="s">
        <v>19</v>
      </c>
      <c r="C87" s="11">
        <v>0</v>
      </c>
      <c r="D87" s="11"/>
      <c r="E87" s="11">
        <v>1215634875</v>
      </c>
      <c r="F87" s="11"/>
      <c r="G87" s="11">
        <v>0</v>
      </c>
      <c r="H87" s="11"/>
      <c r="I87" s="11">
        <f t="shared" si="4"/>
        <v>1215634875</v>
      </c>
      <c r="J87" s="11"/>
      <c r="K87" s="19">
        <f t="shared" si="5"/>
        <v>5.806274327062904E-4</v>
      </c>
      <c r="L87" s="11"/>
      <c r="M87" s="11">
        <v>22941266912</v>
      </c>
      <c r="N87" s="11"/>
      <c r="O87" s="11">
        <v>-60445216052</v>
      </c>
      <c r="P87" s="11"/>
      <c r="Q87" s="11">
        <v>7086298170</v>
      </c>
      <c r="R87" s="11"/>
      <c r="S87" s="11">
        <f t="shared" si="6"/>
        <v>-30417650970</v>
      </c>
      <c r="T87" s="11"/>
      <c r="U87" s="19">
        <f t="shared" si="7"/>
        <v>-3.0196786490655071E-3</v>
      </c>
      <c r="V87" s="11"/>
      <c r="W87" s="11"/>
      <c r="X87" s="9"/>
      <c r="Y87" s="12"/>
    </row>
    <row r="88" spans="1:25" ht="27" x14ac:dyDescent="0.6">
      <c r="A88" s="7" t="s">
        <v>218</v>
      </c>
      <c r="C88" s="11">
        <v>0</v>
      </c>
      <c r="D88" s="11"/>
      <c r="E88" s="11">
        <v>0</v>
      </c>
      <c r="F88" s="11"/>
      <c r="G88" s="11">
        <v>0</v>
      </c>
      <c r="H88" s="11"/>
      <c r="I88" s="11">
        <f t="shared" si="4"/>
        <v>0</v>
      </c>
      <c r="J88" s="11"/>
      <c r="K88" s="19">
        <f t="shared" si="5"/>
        <v>0</v>
      </c>
      <c r="L88" s="11"/>
      <c r="M88" s="11">
        <v>0</v>
      </c>
      <c r="N88" s="11"/>
      <c r="O88" s="11">
        <v>0</v>
      </c>
      <c r="P88" s="11"/>
      <c r="Q88" s="11">
        <v>301404590</v>
      </c>
      <c r="R88" s="11"/>
      <c r="S88" s="11">
        <f t="shared" si="6"/>
        <v>301404590</v>
      </c>
      <c r="T88" s="11"/>
      <c r="U88" s="19">
        <f t="shared" si="7"/>
        <v>2.9921607229006319E-5</v>
      </c>
      <c r="V88" s="11"/>
      <c r="W88" s="11"/>
      <c r="X88" s="9"/>
      <c r="Y88" s="12"/>
    </row>
    <row r="89" spans="1:25" ht="27" x14ac:dyDescent="0.6">
      <c r="A89" s="7" t="s">
        <v>76</v>
      </c>
      <c r="C89" s="11">
        <v>0</v>
      </c>
      <c r="D89" s="11"/>
      <c r="E89" s="11">
        <v>200712039843</v>
      </c>
      <c r="F89" s="11"/>
      <c r="G89" s="11">
        <v>0</v>
      </c>
      <c r="H89" s="11"/>
      <c r="I89" s="11">
        <f t="shared" si="4"/>
        <v>200712039843</v>
      </c>
      <c r="J89" s="11"/>
      <c r="K89" s="19">
        <f t="shared" si="5"/>
        <v>9.5866710312406733E-2</v>
      </c>
      <c r="L89" s="11"/>
      <c r="M89" s="11">
        <v>217796438440</v>
      </c>
      <c r="N89" s="11"/>
      <c r="O89" s="11">
        <v>513004123651</v>
      </c>
      <c r="P89" s="11"/>
      <c r="Q89" s="11">
        <v>231227252410</v>
      </c>
      <c r="R89" s="11"/>
      <c r="S89" s="11">
        <f t="shared" si="6"/>
        <v>962027814501</v>
      </c>
      <c r="T89" s="11"/>
      <c r="U89" s="19">
        <f t="shared" si="7"/>
        <v>9.5504246995303799E-2</v>
      </c>
      <c r="V89" s="11"/>
      <c r="W89" s="11"/>
      <c r="X89" s="9"/>
      <c r="Y89" s="12"/>
    </row>
    <row r="90" spans="1:25" ht="27" x14ac:dyDescent="0.6">
      <c r="A90" s="7" t="s">
        <v>62</v>
      </c>
      <c r="C90" s="11">
        <v>0</v>
      </c>
      <c r="D90" s="11"/>
      <c r="E90" s="11">
        <v>-18192752406</v>
      </c>
      <c r="F90" s="11"/>
      <c r="G90" s="11">
        <v>0</v>
      </c>
      <c r="H90" s="11"/>
      <c r="I90" s="11">
        <f t="shared" si="4"/>
        <v>-18192752406</v>
      </c>
      <c r="J90" s="11"/>
      <c r="K90" s="19">
        <f t="shared" si="5"/>
        <v>-8.6894604133144569E-3</v>
      </c>
      <c r="L90" s="11"/>
      <c r="M90" s="11">
        <v>140984444146</v>
      </c>
      <c r="N90" s="11"/>
      <c r="O90" s="11">
        <v>-208805403665</v>
      </c>
      <c r="P90" s="11"/>
      <c r="Q90" s="11">
        <v>-7312623202</v>
      </c>
      <c r="R90" s="11"/>
      <c r="S90" s="11">
        <f t="shared" si="6"/>
        <v>-75133582721</v>
      </c>
      <c r="T90" s="11"/>
      <c r="U90" s="19">
        <f t="shared" si="7"/>
        <v>-7.4588033045077974E-3</v>
      </c>
      <c r="V90" s="11"/>
      <c r="W90" s="11"/>
      <c r="X90" s="9"/>
      <c r="Y90" s="12"/>
    </row>
    <row r="91" spans="1:25" ht="27" x14ac:dyDescent="0.6">
      <c r="A91" s="7" t="s">
        <v>20</v>
      </c>
      <c r="C91" s="11">
        <v>0</v>
      </c>
      <c r="D91" s="11"/>
      <c r="E91" s="11">
        <v>109237539997</v>
      </c>
      <c r="F91" s="11"/>
      <c r="G91" s="11">
        <v>0</v>
      </c>
      <c r="H91" s="11"/>
      <c r="I91" s="11">
        <f t="shared" si="4"/>
        <v>109237539997</v>
      </c>
      <c r="J91" s="11"/>
      <c r="K91" s="19">
        <f t="shared" si="5"/>
        <v>5.2175462968359496E-2</v>
      </c>
      <c r="L91" s="11"/>
      <c r="M91" s="11">
        <v>109103424840</v>
      </c>
      <c r="N91" s="11"/>
      <c r="O91" s="11">
        <v>273139337589</v>
      </c>
      <c r="P91" s="11"/>
      <c r="Q91" s="11">
        <v>51204942389</v>
      </c>
      <c r="R91" s="11"/>
      <c r="S91" s="11">
        <f t="shared" si="6"/>
        <v>433447704818</v>
      </c>
      <c r="T91" s="11"/>
      <c r="U91" s="19">
        <f t="shared" si="7"/>
        <v>4.3030041373551965E-2</v>
      </c>
      <c r="V91" s="11"/>
      <c r="W91" s="11"/>
      <c r="X91" s="9"/>
      <c r="Y91" s="12"/>
    </row>
    <row r="92" spans="1:25" ht="27" x14ac:dyDescent="0.6">
      <c r="A92" s="7" t="s">
        <v>21</v>
      </c>
      <c r="C92" s="11">
        <v>0</v>
      </c>
      <c r="D92" s="11"/>
      <c r="E92" s="11">
        <v>167608155947</v>
      </c>
      <c r="F92" s="11"/>
      <c r="G92" s="11">
        <v>0</v>
      </c>
      <c r="H92" s="11"/>
      <c r="I92" s="11">
        <f t="shared" si="4"/>
        <v>167608155947</v>
      </c>
      <c r="J92" s="11"/>
      <c r="K92" s="19">
        <f t="shared" si="5"/>
        <v>8.0055200199930246E-2</v>
      </c>
      <c r="L92" s="11"/>
      <c r="M92" s="11">
        <v>149990942794</v>
      </c>
      <c r="N92" s="11"/>
      <c r="O92" s="11">
        <v>83292367981</v>
      </c>
      <c r="P92" s="11"/>
      <c r="Q92" s="11">
        <v>2335223248</v>
      </c>
      <c r="R92" s="11"/>
      <c r="S92" s="11">
        <f t="shared" si="6"/>
        <v>235618534023</v>
      </c>
      <c r="T92" s="11"/>
      <c r="U92" s="19">
        <f t="shared" si="7"/>
        <v>2.3390769300860575E-2</v>
      </c>
      <c r="V92" s="11"/>
      <c r="W92" s="11"/>
      <c r="X92" s="9"/>
      <c r="Y92" s="12"/>
    </row>
    <row r="93" spans="1:25" ht="27" x14ac:dyDescent="0.6">
      <c r="A93" s="7" t="s">
        <v>219</v>
      </c>
      <c r="C93" s="11">
        <v>0</v>
      </c>
      <c r="D93" s="11"/>
      <c r="E93" s="11">
        <v>0</v>
      </c>
      <c r="F93" s="11"/>
      <c r="G93" s="11">
        <v>0</v>
      </c>
      <c r="H93" s="11"/>
      <c r="I93" s="11">
        <f t="shared" si="4"/>
        <v>0</v>
      </c>
      <c r="J93" s="11"/>
      <c r="K93" s="19">
        <f t="shared" si="5"/>
        <v>0</v>
      </c>
      <c r="L93" s="11"/>
      <c r="M93" s="11">
        <v>0</v>
      </c>
      <c r="N93" s="11"/>
      <c r="O93" s="11">
        <v>0</v>
      </c>
      <c r="P93" s="11"/>
      <c r="Q93" s="11">
        <v>13707897293</v>
      </c>
      <c r="R93" s="11"/>
      <c r="S93" s="11">
        <f t="shared" si="6"/>
        <v>13707897293</v>
      </c>
      <c r="T93" s="11"/>
      <c r="U93" s="19">
        <f t="shared" si="7"/>
        <v>1.3608363387455544E-3</v>
      </c>
      <c r="V93" s="11"/>
      <c r="W93" s="11"/>
      <c r="X93" s="9"/>
      <c r="Y93" s="12"/>
    </row>
    <row r="94" spans="1:25" ht="27" x14ac:dyDescent="0.6">
      <c r="A94" s="7" t="s">
        <v>54</v>
      </c>
      <c r="C94" s="11">
        <v>0</v>
      </c>
      <c r="D94" s="11"/>
      <c r="E94" s="11">
        <v>-2333637525</v>
      </c>
      <c r="F94" s="11"/>
      <c r="G94" s="11">
        <v>0</v>
      </c>
      <c r="H94" s="11"/>
      <c r="I94" s="11">
        <f t="shared" si="4"/>
        <v>-2333637525</v>
      </c>
      <c r="J94" s="11"/>
      <c r="K94" s="19">
        <f t="shared" si="5"/>
        <v>-1.1146224848212023E-3</v>
      </c>
      <c r="L94" s="11"/>
      <c r="M94" s="11">
        <v>37726832765</v>
      </c>
      <c r="N94" s="11"/>
      <c r="O94" s="11">
        <v>111631745738</v>
      </c>
      <c r="P94" s="11"/>
      <c r="Q94" s="11">
        <v>4018753745</v>
      </c>
      <c r="R94" s="11"/>
      <c r="S94" s="11">
        <f t="shared" si="6"/>
        <v>153377332248</v>
      </c>
      <c r="T94" s="11"/>
      <c r="U94" s="19">
        <f t="shared" si="7"/>
        <v>1.5226364977910458E-2</v>
      </c>
      <c r="V94" s="11"/>
      <c r="W94" s="11"/>
      <c r="X94" s="9"/>
      <c r="Y94" s="12"/>
    </row>
    <row r="95" spans="1:25" ht="27" x14ac:dyDescent="0.6">
      <c r="A95" s="7" t="s">
        <v>45</v>
      </c>
      <c r="C95" s="11">
        <v>157092615252</v>
      </c>
      <c r="D95" s="11"/>
      <c r="E95" s="11">
        <v>-132297390214</v>
      </c>
      <c r="F95" s="11"/>
      <c r="G95" s="11">
        <v>0</v>
      </c>
      <c r="H95" s="11"/>
      <c r="I95" s="11">
        <f t="shared" si="4"/>
        <v>24795225038</v>
      </c>
      <c r="J95" s="11"/>
      <c r="K95" s="19">
        <f t="shared" si="5"/>
        <v>1.1843019769557593E-2</v>
      </c>
      <c r="L95" s="11"/>
      <c r="M95" s="11">
        <v>157092615252</v>
      </c>
      <c r="N95" s="11"/>
      <c r="O95" s="11">
        <v>-4453362178</v>
      </c>
      <c r="P95" s="11"/>
      <c r="Q95" s="11">
        <v>11935175479</v>
      </c>
      <c r="R95" s="11"/>
      <c r="S95" s="11">
        <f t="shared" si="6"/>
        <v>164574428553</v>
      </c>
      <c r="T95" s="11"/>
      <c r="U95" s="19">
        <f t="shared" si="7"/>
        <v>1.6337944326265997E-2</v>
      </c>
      <c r="V95" s="11"/>
      <c r="W95" s="11"/>
      <c r="X95" s="9"/>
      <c r="Y95" s="12"/>
    </row>
    <row r="96" spans="1:25" ht="27" x14ac:dyDescent="0.6">
      <c r="A96" s="7" t="s">
        <v>220</v>
      </c>
      <c r="C96" s="11">
        <v>0</v>
      </c>
      <c r="D96" s="11"/>
      <c r="E96" s="11">
        <v>0</v>
      </c>
      <c r="F96" s="11"/>
      <c r="G96" s="11">
        <v>0</v>
      </c>
      <c r="H96" s="11"/>
      <c r="I96" s="11">
        <f t="shared" si="4"/>
        <v>0</v>
      </c>
      <c r="J96" s="11"/>
      <c r="K96" s="19">
        <f t="shared" si="5"/>
        <v>0</v>
      </c>
      <c r="L96" s="11"/>
      <c r="M96" s="11">
        <v>0</v>
      </c>
      <c r="N96" s="11"/>
      <c r="O96" s="11">
        <v>0</v>
      </c>
      <c r="P96" s="11"/>
      <c r="Q96" s="11">
        <v>0</v>
      </c>
      <c r="R96" s="11"/>
      <c r="S96" s="11">
        <f t="shared" si="6"/>
        <v>0</v>
      </c>
      <c r="T96" s="11"/>
      <c r="U96" s="19">
        <f t="shared" si="7"/>
        <v>0</v>
      </c>
      <c r="V96" s="11"/>
      <c r="W96" s="11"/>
      <c r="X96" s="9"/>
      <c r="Y96" s="12"/>
    </row>
    <row r="97" spans="1:25" ht="27" x14ac:dyDescent="0.6">
      <c r="A97" s="7" t="s">
        <v>83</v>
      </c>
      <c r="C97" s="11">
        <v>0</v>
      </c>
      <c r="D97" s="11"/>
      <c r="E97" s="11">
        <v>51723508622</v>
      </c>
      <c r="F97" s="11"/>
      <c r="G97" s="11">
        <v>0</v>
      </c>
      <c r="H97" s="11"/>
      <c r="I97" s="11">
        <f t="shared" si="4"/>
        <v>51723508622</v>
      </c>
      <c r="J97" s="11"/>
      <c r="K97" s="19">
        <f t="shared" si="5"/>
        <v>2.4704858867884601E-2</v>
      </c>
      <c r="L97" s="11"/>
      <c r="M97" s="11">
        <v>39024829200</v>
      </c>
      <c r="N97" s="11"/>
      <c r="O97" s="11">
        <v>45974341025</v>
      </c>
      <c r="P97" s="11"/>
      <c r="Q97" s="11">
        <v>0</v>
      </c>
      <c r="R97" s="11"/>
      <c r="S97" s="11">
        <f t="shared" si="6"/>
        <v>84999170225</v>
      </c>
      <c r="T97" s="11"/>
      <c r="U97" s="19">
        <f t="shared" si="7"/>
        <v>8.4381985896893573E-3</v>
      </c>
      <c r="V97" s="11"/>
      <c r="W97" s="11"/>
      <c r="X97" s="9"/>
      <c r="Y97" s="12"/>
    </row>
    <row r="98" spans="1:25" ht="27" x14ac:dyDescent="0.6">
      <c r="A98" s="7" t="s">
        <v>38</v>
      </c>
      <c r="C98" s="11">
        <v>0</v>
      </c>
      <c r="D98" s="11"/>
      <c r="E98" s="11">
        <v>-16191619520</v>
      </c>
      <c r="F98" s="11"/>
      <c r="G98" s="11">
        <v>0</v>
      </c>
      <c r="H98" s="11"/>
      <c r="I98" s="11">
        <f t="shared" si="4"/>
        <v>-16191619520</v>
      </c>
      <c r="J98" s="11"/>
      <c r="K98" s="19">
        <f t="shared" si="5"/>
        <v>-7.733653144209653E-3</v>
      </c>
      <c r="L98" s="11"/>
      <c r="M98" s="11">
        <v>30253681010</v>
      </c>
      <c r="N98" s="11"/>
      <c r="O98" s="11">
        <v>-15856416011</v>
      </c>
      <c r="P98" s="11"/>
      <c r="Q98" s="11">
        <v>0</v>
      </c>
      <c r="R98" s="11"/>
      <c r="S98" s="11">
        <f t="shared" si="6"/>
        <v>14397264999</v>
      </c>
      <c r="T98" s="11"/>
      <c r="U98" s="19">
        <f t="shared" si="7"/>
        <v>1.4292725551127076E-3</v>
      </c>
      <c r="V98" s="11"/>
      <c r="W98" s="11"/>
      <c r="X98" s="9"/>
      <c r="Y98" s="12"/>
    </row>
    <row r="99" spans="1:25" ht="27" x14ac:dyDescent="0.6">
      <c r="A99" s="7" t="s">
        <v>58</v>
      </c>
      <c r="C99" s="11">
        <v>0</v>
      </c>
      <c r="D99" s="11"/>
      <c r="E99" s="11">
        <v>-7593118241</v>
      </c>
      <c r="F99" s="11"/>
      <c r="G99" s="11">
        <v>0</v>
      </c>
      <c r="H99" s="11"/>
      <c r="I99" s="11">
        <f t="shared" si="4"/>
        <v>-7593118241</v>
      </c>
      <c r="J99" s="11"/>
      <c r="K99" s="19">
        <f t="shared" si="5"/>
        <v>-3.6267244722697958E-3</v>
      </c>
      <c r="L99" s="11"/>
      <c r="M99" s="11">
        <v>70263215000</v>
      </c>
      <c r="N99" s="11"/>
      <c r="O99" s="11">
        <v>153692665778</v>
      </c>
      <c r="P99" s="11"/>
      <c r="Q99" s="11">
        <v>0</v>
      </c>
      <c r="R99" s="11"/>
      <c r="S99" s="11">
        <f t="shared" si="6"/>
        <v>223955880778</v>
      </c>
      <c r="T99" s="11"/>
      <c r="U99" s="19">
        <f t="shared" si="7"/>
        <v>2.2232972302331171E-2</v>
      </c>
      <c r="V99" s="11"/>
      <c r="W99" s="11"/>
      <c r="X99" s="9"/>
      <c r="Y99" s="12"/>
    </row>
    <row r="100" spans="1:25" ht="27" x14ac:dyDescent="0.6">
      <c r="A100" s="7" t="s">
        <v>56</v>
      </c>
      <c r="C100" s="11">
        <v>0</v>
      </c>
      <c r="D100" s="11"/>
      <c r="E100" s="11">
        <v>90763621609</v>
      </c>
      <c r="F100" s="11"/>
      <c r="G100" s="11">
        <v>0</v>
      </c>
      <c r="H100" s="11"/>
      <c r="I100" s="11">
        <f t="shared" si="4"/>
        <v>90763621609</v>
      </c>
      <c r="J100" s="11"/>
      <c r="K100" s="19">
        <f t="shared" si="5"/>
        <v>4.3351708380329958E-2</v>
      </c>
      <c r="L100" s="11"/>
      <c r="M100" s="11">
        <v>108967079500</v>
      </c>
      <c r="N100" s="11"/>
      <c r="O100" s="11">
        <v>474809529998</v>
      </c>
      <c r="P100" s="11"/>
      <c r="Q100" s="11">
        <v>0</v>
      </c>
      <c r="R100" s="11"/>
      <c r="S100" s="11">
        <f t="shared" si="6"/>
        <v>583776609498</v>
      </c>
      <c r="T100" s="11"/>
      <c r="U100" s="19">
        <f t="shared" si="7"/>
        <v>5.7953777077118025E-2</v>
      </c>
      <c r="V100" s="11"/>
      <c r="W100" s="11"/>
      <c r="X100" s="9"/>
      <c r="Y100" s="12"/>
    </row>
    <row r="101" spans="1:25" ht="27" x14ac:dyDescent="0.6">
      <c r="A101" s="7" t="s">
        <v>55</v>
      </c>
      <c r="C101" s="11">
        <v>0</v>
      </c>
      <c r="D101" s="11"/>
      <c r="E101" s="11">
        <v>9033344861</v>
      </c>
      <c r="F101" s="11"/>
      <c r="G101" s="11">
        <v>0</v>
      </c>
      <c r="H101" s="11"/>
      <c r="I101" s="11">
        <f t="shared" si="4"/>
        <v>9033344861</v>
      </c>
      <c r="J101" s="11"/>
      <c r="K101" s="19">
        <f t="shared" si="5"/>
        <v>4.3146243524750738E-3</v>
      </c>
      <c r="L101" s="11"/>
      <c r="M101" s="11">
        <v>15344065464</v>
      </c>
      <c r="N101" s="11"/>
      <c r="O101" s="11">
        <v>33688546851</v>
      </c>
      <c r="P101" s="11"/>
      <c r="Q101" s="11">
        <v>0</v>
      </c>
      <c r="R101" s="11"/>
      <c r="S101" s="11">
        <f t="shared" si="6"/>
        <v>49032612315</v>
      </c>
      <c r="T101" s="11"/>
      <c r="U101" s="19">
        <f t="shared" si="7"/>
        <v>4.8676583428990524E-3</v>
      </c>
      <c r="V101" s="11"/>
      <c r="W101" s="11"/>
      <c r="X101" s="9"/>
      <c r="Y101" s="12"/>
    </row>
    <row r="102" spans="1:25" ht="27" x14ac:dyDescent="0.6">
      <c r="A102" s="7" t="s">
        <v>57</v>
      </c>
      <c r="C102" s="11">
        <v>0</v>
      </c>
      <c r="D102" s="11"/>
      <c r="E102" s="11">
        <v>927852076</v>
      </c>
      <c r="F102" s="11"/>
      <c r="G102" s="11">
        <v>0</v>
      </c>
      <c r="H102" s="11"/>
      <c r="I102" s="11">
        <f t="shared" si="4"/>
        <v>927852076</v>
      </c>
      <c r="J102" s="11"/>
      <c r="K102" s="19">
        <f t="shared" si="5"/>
        <v>4.4317284729025389E-4</v>
      </c>
      <c r="L102" s="11"/>
      <c r="M102" s="11">
        <v>5367083580</v>
      </c>
      <c r="N102" s="11"/>
      <c r="O102" s="11">
        <v>32552143640</v>
      </c>
      <c r="P102" s="11"/>
      <c r="Q102" s="11">
        <v>0</v>
      </c>
      <c r="R102" s="11"/>
      <c r="S102" s="11">
        <f t="shared" si="6"/>
        <v>37919227220</v>
      </c>
      <c r="T102" s="11"/>
      <c r="U102" s="19">
        <f t="shared" si="7"/>
        <v>3.764389332306735E-3</v>
      </c>
      <c r="V102" s="11"/>
      <c r="W102" s="11"/>
      <c r="X102" s="9"/>
      <c r="Y102" s="12"/>
    </row>
    <row r="103" spans="1:25" ht="27" x14ac:dyDescent="0.6">
      <c r="A103" s="7" t="s">
        <v>90</v>
      </c>
      <c r="C103" s="11">
        <v>0</v>
      </c>
      <c r="D103" s="11"/>
      <c r="E103" s="11">
        <v>-343262045</v>
      </c>
      <c r="F103" s="11"/>
      <c r="G103" s="11">
        <v>0</v>
      </c>
      <c r="H103" s="11"/>
      <c r="I103" s="11">
        <f t="shared" si="4"/>
        <v>-343262045</v>
      </c>
      <c r="J103" s="11"/>
      <c r="K103" s="19">
        <f t="shared" si="5"/>
        <v>-1.6395330870534719E-4</v>
      </c>
      <c r="L103" s="11"/>
      <c r="M103" s="11">
        <v>15458328820</v>
      </c>
      <c r="N103" s="11"/>
      <c r="O103" s="11">
        <v>-56492591214</v>
      </c>
      <c r="P103" s="11"/>
      <c r="Q103" s="11">
        <v>0</v>
      </c>
      <c r="R103" s="11"/>
      <c r="S103" s="11">
        <f t="shared" si="6"/>
        <v>-41034262394</v>
      </c>
      <c r="T103" s="11"/>
      <c r="U103" s="19">
        <f t="shared" si="7"/>
        <v>-4.0736310030489338E-3</v>
      </c>
      <c r="V103" s="11"/>
      <c r="W103" s="11"/>
      <c r="X103" s="9"/>
      <c r="Y103" s="12"/>
    </row>
    <row r="104" spans="1:25" ht="27" x14ac:dyDescent="0.6">
      <c r="A104" s="7" t="s">
        <v>50</v>
      </c>
      <c r="C104" s="11">
        <v>0</v>
      </c>
      <c r="D104" s="11"/>
      <c r="E104" s="11">
        <v>-18131472000</v>
      </c>
      <c r="F104" s="11"/>
      <c r="G104" s="11">
        <v>0</v>
      </c>
      <c r="H104" s="11"/>
      <c r="I104" s="11">
        <f t="shared" si="4"/>
        <v>-18131472000</v>
      </c>
      <c r="J104" s="11"/>
      <c r="K104" s="19">
        <f t="shared" si="5"/>
        <v>-8.6601908640914806E-3</v>
      </c>
      <c r="L104" s="11"/>
      <c r="M104" s="11">
        <v>64695000000</v>
      </c>
      <c r="N104" s="11"/>
      <c r="O104" s="11">
        <v>67276975396</v>
      </c>
      <c r="P104" s="11"/>
      <c r="Q104" s="11">
        <v>0</v>
      </c>
      <c r="R104" s="11"/>
      <c r="S104" s="11">
        <f t="shared" si="6"/>
        <v>131971975396</v>
      </c>
      <c r="T104" s="11"/>
      <c r="U104" s="19">
        <f t="shared" si="7"/>
        <v>1.3101371857127982E-2</v>
      </c>
      <c r="V104" s="11"/>
      <c r="W104" s="11"/>
      <c r="X104" s="9"/>
      <c r="Y104" s="12"/>
    </row>
    <row r="105" spans="1:25" ht="27" x14ac:dyDescent="0.6">
      <c r="A105" s="7" t="s">
        <v>37</v>
      </c>
      <c r="C105" s="11">
        <v>0</v>
      </c>
      <c r="D105" s="11"/>
      <c r="E105" s="11">
        <v>6179162416</v>
      </c>
      <c r="F105" s="11"/>
      <c r="G105" s="11">
        <v>0</v>
      </c>
      <c r="H105" s="11"/>
      <c r="I105" s="11">
        <f t="shared" si="4"/>
        <v>6179162416</v>
      </c>
      <c r="J105" s="11"/>
      <c r="K105" s="19">
        <f t="shared" si="5"/>
        <v>2.9513723928636707E-3</v>
      </c>
      <c r="L105" s="11"/>
      <c r="M105" s="11">
        <v>4893918634</v>
      </c>
      <c r="N105" s="11"/>
      <c r="O105" s="11">
        <v>54047073936</v>
      </c>
      <c r="P105" s="11"/>
      <c r="Q105" s="11">
        <v>0</v>
      </c>
      <c r="R105" s="11"/>
      <c r="S105" s="11">
        <f t="shared" si="6"/>
        <v>58940992570</v>
      </c>
      <c r="T105" s="11"/>
      <c r="U105" s="19">
        <f t="shared" si="7"/>
        <v>5.8513018310946087E-3</v>
      </c>
      <c r="V105" s="11"/>
      <c r="W105" s="11"/>
      <c r="X105" s="9"/>
      <c r="Y105" s="12"/>
    </row>
    <row r="106" spans="1:25" ht="27" x14ac:dyDescent="0.6">
      <c r="A106" s="7" t="s">
        <v>88</v>
      </c>
      <c r="C106" s="11">
        <v>0</v>
      </c>
      <c r="D106" s="11"/>
      <c r="E106" s="11">
        <v>-15243972766</v>
      </c>
      <c r="F106" s="11"/>
      <c r="G106" s="11">
        <v>0</v>
      </c>
      <c r="H106" s="11"/>
      <c r="I106" s="11">
        <f t="shared" si="4"/>
        <v>-15243972766</v>
      </c>
      <c r="J106" s="11"/>
      <c r="K106" s="19">
        <f t="shared" si="5"/>
        <v>-7.281025703846469E-3</v>
      </c>
      <c r="L106" s="11"/>
      <c r="M106" s="11">
        <v>33112480022</v>
      </c>
      <c r="N106" s="11"/>
      <c r="O106" s="11">
        <v>-14136648811</v>
      </c>
      <c r="P106" s="11"/>
      <c r="Q106" s="11">
        <v>0</v>
      </c>
      <c r="R106" s="11"/>
      <c r="S106" s="11">
        <f t="shared" si="6"/>
        <v>18975831211</v>
      </c>
      <c r="T106" s="11"/>
      <c r="U106" s="19">
        <f t="shared" si="7"/>
        <v>1.8838046505511457E-3</v>
      </c>
      <c r="V106" s="11"/>
      <c r="W106" s="11"/>
      <c r="X106" s="9"/>
      <c r="Y106" s="12"/>
    </row>
    <row r="107" spans="1:25" ht="27" x14ac:dyDescent="0.6">
      <c r="A107" s="7" t="s">
        <v>67</v>
      </c>
      <c r="C107" s="11">
        <v>0</v>
      </c>
      <c r="D107" s="11"/>
      <c r="E107" s="11">
        <v>-23906741224</v>
      </c>
      <c r="F107" s="11"/>
      <c r="G107" s="11">
        <v>0</v>
      </c>
      <c r="H107" s="11"/>
      <c r="I107" s="11">
        <f t="shared" si="4"/>
        <v>-23906741224</v>
      </c>
      <c r="J107" s="11"/>
      <c r="K107" s="19">
        <f t="shared" si="5"/>
        <v>-1.1418650506604427E-2</v>
      </c>
      <c r="L107" s="11"/>
      <c r="M107" s="11">
        <v>22495285800</v>
      </c>
      <c r="N107" s="11"/>
      <c r="O107" s="11">
        <v>-106077982673</v>
      </c>
      <c r="P107" s="11"/>
      <c r="Q107" s="11">
        <v>0</v>
      </c>
      <c r="R107" s="11"/>
      <c r="S107" s="11">
        <f t="shared" si="6"/>
        <v>-83582696873</v>
      </c>
      <c r="T107" s="11"/>
      <c r="U107" s="19">
        <f t="shared" si="7"/>
        <v>-8.2975797647109519E-3</v>
      </c>
      <c r="V107" s="11"/>
      <c r="W107" s="11"/>
      <c r="X107" s="9"/>
      <c r="Y107" s="12"/>
    </row>
    <row r="108" spans="1:25" ht="27" x14ac:dyDescent="0.6">
      <c r="A108" s="7" t="s">
        <v>28</v>
      </c>
      <c r="C108" s="11">
        <v>0</v>
      </c>
      <c r="D108" s="11"/>
      <c r="E108" s="11">
        <v>-17395875000</v>
      </c>
      <c r="F108" s="11"/>
      <c r="G108" s="11">
        <v>0</v>
      </c>
      <c r="H108" s="11"/>
      <c r="I108" s="11">
        <f t="shared" si="4"/>
        <v>-17395875000</v>
      </c>
      <c r="J108" s="11"/>
      <c r="K108" s="19">
        <f t="shared" si="5"/>
        <v>-8.3088454014035584E-3</v>
      </c>
      <c r="L108" s="11"/>
      <c r="M108" s="11">
        <v>203000000000</v>
      </c>
      <c r="N108" s="11"/>
      <c r="O108" s="11">
        <v>47176101310</v>
      </c>
      <c r="P108" s="11"/>
      <c r="Q108" s="11">
        <v>0</v>
      </c>
      <c r="R108" s="11"/>
      <c r="S108" s="11">
        <f t="shared" si="6"/>
        <v>250176101310</v>
      </c>
      <c r="T108" s="11"/>
      <c r="U108" s="19">
        <f t="shared" si="7"/>
        <v>2.4835955688272411E-2</v>
      </c>
      <c r="V108" s="11"/>
      <c r="W108" s="11"/>
      <c r="X108" s="9"/>
      <c r="Y108" s="12"/>
    </row>
    <row r="109" spans="1:25" ht="27" x14ac:dyDescent="0.6">
      <c r="A109" s="7" t="s">
        <v>85</v>
      </c>
      <c r="C109" s="11">
        <v>0</v>
      </c>
      <c r="D109" s="11"/>
      <c r="E109" s="11">
        <v>148182319513</v>
      </c>
      <c r="F109" s="11"/>
      <c r="G109" s="11">
        <v>0</v>
      </c>
      <c r="H109" s="11"/>
      <c r="I109" s="11">
        <f t="shared" si="4"/>
        <v>148182319513</v>
      </c>
      <c r="J109" s="11"/>
      <c r="K109" s="19">
        <f t="shared" si="5"/>
        <v>7.0776778061172718E-2</v>
      </c>
      <c r="L109" s="11"/>
      <c r="M109" s="11">
        <v>145433445600</v>
      </c>
      <c r="N109" s="11"/>
      <c r="O109" s="11">
        <v>17334590748</v>
      </c>
      <c r="P109" s="11"/>
      <c r="Q109" s="11">
        <v>0</v>
      </c>
      <c r="R109" s="11"/>
      <c r="S109" s="11">
        <f t="shared" si="6"/>
        <v>162768036348</v>
      </c>
      <c r="T109" s="11"/>
      <c r="U109" s="19">
        <f t="shared" si="7"/>
        <v>1.6158616738522397E-2</v>
      </c>
      <c r="V109" s="11"/>
      <c r="W109" s="11"/>
      <c r="X109" s="9"/>
      <c r="Y109" s="12"/>
    </row>
    <row r="110" spans="1:25" ht="27" x14ac:dyDescent="0.6">
      <c r="A110" s="7" t="s">
        <v>61</v>
      </c>
      <c r="C110" s="11">
        <v>0</v>
      </c>
      <c r="D110" s="11"/>
      <c r="E110" s="11">
        <v>4998741561</v>
      </c>
      <c r="F110" s="11"/>
      <c r="G110" s="11">
        <v>0</v>
      </c>
      <c r="H110" s="11"/>
      <c r="I110" s="11">
        <f t="shared" si="4"/>
        <v>4998741561</v>
      </c>
      <c r="J110" s="11"/>
      <c r="K110" s="19">
        <f t="shared" si="5"/>
        <v>2.3875643410819921E-3</v>
      </c>
      <c r="L110" s="11"/>
      <c r="M110" s="11">
        <v>20005031787</v>
      </c>
      <c r="N110" s="11"/>
      <c r="O110" s="11">
        <v>-59712240094</v>
      </c>
      <c r="P110" s="11"/>
      <c r="Q110" s="11">
        <v>0</v>
      </c>
      <c r="R110" s="11"/>
      <c r="S110" s="11">
        <f t="shared" si="6"/>
        <v>-39707208307</v>
      </c>
      <c r="T110" s="11"/>
      <c r="U110" s="19">
        <f t="shared" si="7"/>
        <v>-3.9418891766790642E-3</v>
      </c>
      <c r="V110" s="11"/>
      <c r="W110" s="11"/>
      <c r="X110" s="9"/>
      <c r="Y110" s="12"/>
    </row>
    <row r="111" spans="1:25" ht="27" x14ac:dyDescent="0.6">
      <c r="A111" s="7" t="s">
        <v>51</v>
      </c>
      <c r="C111" s="11">
        <v>0</v>
      </c>
      <c r="D111" s="11"/>
      <c r="E111" s="11">
        <v>11033027809</v>
      </c>
      <c r="F111" s="11"/>
      <c r="G111" s="11">
        <v>0</v>
      </c>
      <c r="H111" s="11"/>
      <c r="I111" s="11">
        <f t="shared" si="4"/>
        <v>11033027809</v>
      </c>
      <c r="J111" s="11"/>
      <c r="K111" s="19">
        <f t="shared" si="5"/>
        <v>5.2697390832233066E-3</v>
      </c>
      <c r="L111" s="11"/>
      <c r="M111" s="11">
        <v>36022595520</v>
      </c>
      <c r="N111" s="11"/>
      <c r="O111" s="11">
        <v>113196509522</v>
      </c>
      <c r="P111" s="11"/>
      <c r="Q111" s="11">
        <v>0</v>
      </c>
      <c r="R111" s="11"/>
      <c r="S111" s="11">
        <f t="shared" si="6"/>
        <v>149219105042</v>
      </c>
      <c r="T111" s="11"/>
      <c r="U111" s="19">
        <f t="shared" si="7"/>
        <v>1.4813561572272541E-2</v>
      </c>
      <c r="V111" s="11"/>
      <c r="W111" s="11"/>
      <c r="X111" s="9"/>
      <c r="Y111" s="12"/>
    </row>
    <row r="112" spans="1:25" ht="27" x14ac:dyDescent="0.6">
      <c r="A112" s="7" t="s">
        <v>77</v>
      </c>
      <c r="C112" s="11">
        <v>0</v>
      </c>
      <c r="D112" s="11"/>
      <c r="E112" s="11">
        <v>15311352150</v>
      </c>
      <c r="F112" s="11"/>
      <c r="G112" s="11">
        <v>0</v>
      </c>
      <c r="H112" s="11"/>
      <c r="I112" s="11">
        <f t="shared" si="4"/>
        <v>15311352150</v>
      </c>
      <c r="J112" s="11"/>
      <c r="K112" s="19">
        <f t="shared" si="5"/>
        <v>7.313208326732515E-3</v>
      </c>
      <c r="L112" s="11"/>
      <c r="M112" s="11">
        <v>21100000000</v>
      </c>
      <c r="N112" s="11"/>
      <c r="O112" s="11">
        <v>1048722750</v>
      </c>
      <c r="P112" s="11"/>
      <c r="Q112" s="11">
        <v>0</v>
      </c>
      <c r="R112" s="11"/>
      <c r="S112" s="11">
        <f t="shared" si="6"/>
        <v>22148722750</v>
      </c>
      <c r="T112" s="11"/>
      <c r="U112" s="19">
        <f t="shared" si="7"/>
        <v>2.1987899479223483E-3</v>
      </c>
      <c r="V112" s="11"/>
      <c r="W112" s="11"/>
      <c r="X112" s="9"/>
      <c r="Y112" s="12"/>
    </row>
    <row r="113" spans="1:25" ht="27" x14ac:dyDescent="0.6">
      <c r="A113" s="7" t="s">
        <v>44</v>
      </c>
      <c r="C113" s="11">
        <v>0</v>
      </c>
      <c r="D113" s="11"/>
      <c r="E113" s="11">
        <v>1014408243</v>
      </c>
      <c r="F113" s="11"/>
      <c r="G113" s="11">
        <v>0</v>
      </c>
      <c r="H113" s="11"/>
      <c r="I113" s="11">
        <f t="shared" si="4"/>
        <v>1014408243</v>
      </c>
      <c r="J113" s="11"/>
      <c r="K113" s="19">
        <f t="shared" si="5"/>
        <v>4.845149361556354E-4</v>
      </c>
      <c r="L113" s="11"/>
      <c r="M113" s="11">
        <v>8518790400</v>
      </c>
      <c r="N113" s="11"/>
      <c r="O113" s="11">
        <v>8710679481</v>
      </c>
      <c r="P113" s="11"/>
      <c r="Q113" s="11">
        <v>0</v>
      </c>
      <c r="R113" s="11"/>
      <c r="S113" s="11">
        <f t="shared" si="6"/>
        <v>17229469881</v>
      </c>
      <c r="T113" s="11"/>
      <c r="U113" s="19">
        <f t="shared" si="7"/>
        <v>1.7104365615111445E-3</v>
      </c>
      <c r="V113" s="11"/>
      <c r="W113" s="11"/>
      <c r="X113" s="9"/>
      <c r="Y113" s="12"/>
    </row>
    <row r="114" spans="1:25" ht="27" x14ac:dyDescent="0.6">
      <c r="A114" s="7" t="s">
        <v>17</v>
      </c>
      <c r="C114" s="11">
        <v>0</v>
      </c>
      <c r="D114" s="11"/>
      <c r="E114" s="11">
        <v>-24309435144</v>
      </c>
      <c r="F114" s="11"/>
      <c r="G114" s="11">
        <v>0</v>
      </c>
      <c r="H114" s="11"/>
      <c r="I114" s="11">
        <f t="shared" si="4"/>
        <v>-24309435144</v>
      </c>
      <c r="J114" s="11"/>
      <c r="K114" s="19">
        <f t="shared" si="5"/>
        <v>-1.1610990444972873E-2</v>
      </c>
      <c r="L114" s="11"/>
      <c r="M114" s="11">
        <v>54586924250</v>
      </c>
      <c r="N114" s="11"/>
      <c r="O114" s="11">
        <v>157045640102</v>
      </c>
      <c r="P114" s="11"/>
      <c r="Q114" s="11">
        <v>0</v>
      </c>
      <c r="R114" s="11"/>
      <c r="S114" s="11">
        <f t="shared" si="6"/>
        <v>211632564352</v>
      </c>
      <c r="T114" s="11"/>
      <c r="U114" s="19">
        <f t="shared" si="7"/>
        <v>2.1009588697398232E-2</v>
      </c>
      <c r="V114" s="11"/>
      <c r="W114" s="11"/>
      <c r="X114" s="9"/>
      <c r="Y114" s="12"/>
    </row>
    <row r="115" spans="1:25" ht="27" x14ac:dyDescent="0.6">
      <c r="A115" s="7" t="s">
        <v>40</v>
      </c>
      <c r="C115" s="11">
        <v>0</v>
      </c>
      <c r="D115" s="11"/>
      <c r="E115" s="11">
        <v>1585771714</v>
      </c>
      <c r="F115" s="11"/>
      <c r="G115" s="11">
        <v>0</v>
      </c>
      <c r="H115" s="11"/>
      <c r="I115" s="11">
        <f t="shared" si="4"/>
        <v>1585771714</v>
      </c>
      <c r="J115" s="11"/>
      <c r="K115" s="19">
        <f t="shared" si="5"/>
        <v>7.5741703211506975E-4</v>
      </c>
      <c r="L115" s="11"/>
      <c r="M115" s="11">
        <v>34338379565</v>
      </c>
      <c r="N115" s="11"/>
      <c r="O115" s="11">
        <v>-70323681106</v>
      </c>
      <c r="P115" s="11"/>
      <c r="Q115" s="11">
        <v>0</v>
      </c>
      <c r="R115" s="11"/>
      <c r="S115" s="11">
        <f t="shared" si="6"/>
        <v>-35985301541</v>
      </c>
      <c r="T115" s="11"/>
      <c r="U115" s="19">
        <f t="shared" si="7"/>
        <v>-3.572401000021791E-3</v>
      </c>
      <c r="V115" s="11"/>
      <c r="W115" s="11"/>
      <c r="X115" s="9"/>
      <c r="Y115" s="12"/>
    </row>
    <row r="116" spans="1:25" ht="27" x14ac:dyDescent="0.6">
      <c r="A116" s="7" t="s">
        <v>23</v>
      </c>
      <c r="C116" s="11">
        <v>0</v>
      </c>
      <c r="D116" s="11"/>
      <c r="E116" s="11">
        <v>-4716696323</v>
      </c>
      <c r="F116" s="11"/>
      <c r="G116" s="11">
        <v>0</v>
      </c>
      <c r="H116" s="11"/>
      <c r="I116" s="11">
        <f t="shared" si="4"/>
        <v>-4716696323</v>
      </c>
      <c r="J116" s="11"/>
      <c r="K116" s="19">
        <f t="shared" si="5"/>
        <v>-2.2528502046131986E-3</v>
      </c>
      <c r="L116" s="11"/>
      <c r="M116" s="11">
        <v>12330628432</v>
      </c>
      <c r="N116" s="11"/>
      <c r="O116" s="11">
        <v>-4073684438</v>
      </c>
      <c r="P116" s="11"/>
      <c r="Q116" s="11">
        <v>0</v>
      </c>
      <c r="R116" s="11"/>
      <c r="S116" s="11">
        <f t="shared" si="6"/>
        <v>8256943994</v>
      </c>
      <c r="T116" s="11"/>
      <c r="U116" s="19">
        <f t="shared" si="7"/>
        <v>8.1969898036513217E-4</v>
      </c>
      <c r="V116" s="11"/>
      <c r="W116" s="11"/>
      <c r="X116" s="9"/>
      <c r="Y116" s="12"/>
    </row>
    <row r="117" spans="1:25" ht="27" x14ac:dyDescent="0.6">
      <c r="A117" s="7" t="s">
        <v>31</v>
      </c>
      <c r="C117" s="11">
        <v>0</v>
      </c>
      <c r="D117" s="11"/>
      <c r="E117" s="11">
        <v>-17502232420</v>
      </c>
      <c r="F117" s="11"/>
      <c r="G117" s="11">
        <v>0</v>
      </c>
      <c r="H117" s="11"/>
      <c r="I117" s="11">
        <f t="shared" si="4"/>
        <v>-17502232420</v>
      </c>
      <c r="J117" s="11"/>
      <c r="K117" s="19">
        <f t="shared" si="5"/>
        <v>-8.3596452237793897E-3</v>
      </c>
      <c r="L117" s="11"/>
      <c r="M117" s="11">
        <v>21850995342</v>
      </c>
      <c r="N117" s="11"/>
      <c r="O117" s="11">
        <v>-155239772725</v>
      </c>
      <c r="P117" s="11"/>
      <c r="Q117" s="11">
        <v>0</v>
      </c>
      <c r="R117" s="11"/>
      <c r="S117" s="11">
        <f t="shared" si="6"/>
        <v>-133388777383</v>
      </c>
      <c r="T117" s="11"/>
      <c r="U117" s="19">
        <f t="shared" si="7"/>
        <v>-1.3242023306982443E-2</v>
      </c>
      <c r="V117" s="11"/>
      <c r="W117" s="11"/>
      <c r="X117" s="9"/>
      <c r="Y117" s="12"/>
    </row>
    <row r="118" spans="1:25" ht="27" x14ac:dyDescent="0.6">
      <c r="A118" s="7" t="s">
        <v>66</v>
      </c>
      <c r="C118" s="11">
        <v>0</v>
      </c>
      <c r="D118" s="11"/>
      <c r="E118" s="11">
        <v>26658324211</v>
      </c>
      <c r="F118" s="11"/>
      <c r="G118" s="11">
        <v>0</v>
      </c>
      <c r="H118" s="11"/>
      <c r="I118" s="11">
        <f t="shared" si="4"/>
        <v>26658324211</v>
      </c>
      <c r="J118" s="11"/>
      <c r="K118" s="19">
        <f t="shared" si="5"/>
        <v>1.2732897570814489E-2</v>
      </c>
      <c r="L118" s="11"/>
      <c r="M118" s="11">
        <v>24959243777</v>
      </c>
      <c r="N118" s="11"/>
      <c r="O118" s="11">
        <v>3138648992</v>
      </c>
      <c r="P118" s="11"/>
      <c r="Q118" s="11">
        <v>0</v>
      </c>
      <c r="R118" s="11"/>
      <c r="S118" s="11">
        <f t="shared" si="6"/>
        <v>28097892769</v>
      </c>
      <c r="T118" s="11"/>
      <c r="U118" s="19">
        <f t="shared" si="7"/>
        <v>2.7893872200046945E-3</v>
      </c>
      <c r="V118" s="11"/>
      <c r="W118" s="11"/>
      <c r="X118" s="9"/>
      <c r="Y118" s="12"/>
    </row>
    <row r="119" spans="1:25" ht="27" x14ac:dyDescent="0.6">
      <c r="A119" s="7" t="s">
        <v>91</v>
      </c>
      <c r="C119" s="11">
        <v>0</v>
      </c>
      <c r="D119" s="11"/>
      <c r="E119" s="11">
        <v>28776933095</v>
      </c>
      <c r="F119" s="11"/>
      <c r="G119" s="11">
        <v>0</v>
      </c>
      <c r="H119" s="11"/>
      <c r="I119" s="11">
        <f t="shared" si="4"/>
        <v>28776933095</v>
      </c>
      <c r="J119" s="11"/>
      <c r="K119" s="19">
        <f t="shared" si="5"/>
        <v>1.3744815262979795E-2</v>
      </c>
      <c r="L119" s="11"/>
      <c r="M119" s="11">
        <v>21588354525</v>
      </c>
      <c r="N119" s="11"/>
      <c r="O119" s="11">
        <v>-29757813092</v>
      </c>
      <c r="P119" s="11"/>
      <c r="Q119" s="11">
        <v>0</v>
      </c>
      <c r="R119" s="11"/>
      <c r="S119" s="11">
        <f t="shared" si="6"/>
        <v>-8169458567</v>
      </c>
      <c r="T119" s="11"/>
      <c r="U119" s="19">
        <f t="shared" si="7"/>
        <v>-8.1101396138464515E-4</v>
      </c>
      <c r="V119" s="11"/>
      <c r="W119" s="11"/>
      <c r="X119" s="9"/>
      <c r="Y119" s="12"/>
    </row>
    <row r="120" spans="1:25" ht="27" x14ac:dyDescent="0.6">
      <c r="A120" s="7" t="s">
        <v>92</v>
      </c>
      <c r="C120" s="11">
        <v>0</v>
      </c>
      <c r="D120" s="11"/>
      <c r="E120" s="11">
        <v>14038938851</v>
      </c>
      <c r="F120" s="11"/>
      <c r="G120" s="11">
        <v>0</v>
      </c>
      <c r="H120" s="11"/>
      <c r="I120" s="11">
        <f t="shared" si="4"/>
        <v>14038938851</v>
      </c>
      <c r="J120" s="11"/>
      <c r="K120" s="19">
        <f t="shared" si="5"/>
        <v>6.7054616403438815E-3</v>
      </c>
      <c r="L120" s="11"/>
      <c r="M120" s="11">
        <v>16263827237</v>
      </c>
      <c r="N120" s="11"/>
      <c r="O120" s="11">
        <v>29747865186</v>
      </c>
      <c r="P120" s="11"/>
      <c r="Q120" s="11">
        <v>0</v>
      </c>
      <c r="R120" s="11"/>
      <c r="S120" s="11">
        <f t="shared" si="6"/>
        <v>46011692423</v>
      </c>
      <c r="T120" s="11"/>
      <c r="U120" s="19">
        <f t="shared" si="7"/>
        <v>4.5677598626578716E-3</v>
      </c>
      <c r="V120" s="11"/>
      <c r="W120" s="11"/>
      <c r="X120" s="9"/>
      <c r="Y120" s="12"/>
    </row>
    <row r="121" spans="1:25" ht="27" x14ac:dyDescent="0.6">
      <c r="A121" s="7" t="s">
        <v>60</v>
      </c>
      <c r="C121" s="11">
        <v>0</v>
      </c>
      <c r="D121" s="11"/>
      <c r="E121" s="11">
        <v>-3013889308</v>
      </c>
      <c r="F121" s="11"/>
      <c r="G121" s="11">
        <v>0</v>
      </c>
      <c r="H121" s="11"/>
      <c r="I121" s="11">
        <f t="shared" si="4"/>
        <v>-3013889308</v>
      </c>
      <c r="J121" s="11"/>
      <c r="K121" s="19">
        <f t="shared" si="5"/>
        <v>-1.4395332409042462E-3</v>
      </c>
      <c r="L121" s="11"/>
      <c r="M121" s="11">
        <v>39890620200</v>
      </c>
      <c r="N121" s="11"/>
      <c r="O121" s="11">
        <v>-37757582828</v>
      </c>
      <c r="P121" s="11"/>
      <c r="Q121" s="11">
        <v>0</v>
      </c>
      <c r="R121" s="11"/>
      <c r="S121" s="11">
        <f t="shared" si="6"/>
        <v>2133037372</v>
      </c>
      <c r="T121" s="11"/>
      <c r="U121" s="19">
        <f t="shared" si="7"/>
        <v>2.117549253306854E-4</v>
      </c>
      <c r="V121" s="11"/>
      <c r="W121" s="11"/>
      <c r="X121" s="9"/>
      <c r="Y121" s="12"/>
    </row>
    <row r="122" spans="1:25" ht="27" x14ac:dyDescent="0.6">
      <c r="A122" s="7" t="s">
        <v>93</v>
      </c>
      <c r="C122" s="11">
        <v>0</v>
      </c>
      <c r="D122" s="11"/>
      <c r="E122" s="11">
        <v>12198093943</v>
      </c>
      <c r="F122" s="11"/>
      <c r="G122" s="11">
        <v>0</v>
      </c>
      <c r="H122" s="11"/>
      <c r="I122" s="11">
        <f t="shared" si="4"/>
        <v>12198093943</v>
      </c>
      <c r="J122" s="11"/>
      <c r="K122" s="19">
        <f t="shared" si="5"/>
        <v>5.8262132122807366E-3</v>
      </c>
      <c r="L122" s="11"/>
      <c r="M122" s="11">
        <v>28003295530</v>
      </c>
      <c r="N122" s="11"/>
      <c r="O122" s="11">
        <v>-26634158653</v>
      </c>
      <c r="P122" s="11"/>
      <c r="Q122" s="11">
        <v>0</v>
      </c>
      <c r="R122" s="11"/>
      <c r="S122" s="11">
        <f t="shared" si="6"/>
        <v>1369136877</v>
      </c>
      <c r="T122" s="11"/>
      <c r="U122" s="19">
        <f t="shared" si="7"/>
        <v>1.3591954879101987E-4</v>
      </c>
      <c r="V122" s="11"/>
      <c r="W122" s="11"/>
      <c r="X122" s="9"/>
      <c r="Y122" s="12"/>
    </row>
    <row r="123" spans="1:25" ht="27" x14ac:dyDescent="0.6">
      <c r="A123" s="7" t="s">
        <v>52</v>
      </c>
      <c r="C123" s="11">
        <v>0</v>
      </c>
      <c r="D123" s="11"/>
      <c r="E123" s="11">
        <v>16543392362</v>
      </c>
      <c r="F123" s="11"/>
      <c r="G123" s="11">
        <v>0</v>
      </c>
      <c r="H123" s="11"/>
      <c r="I123" s="11">
        <f t="shared" si="4"/>
        <v>16543392362</v>
      </c>
      <c r="J123" s="11"/>
      <c r="K123" s="19">
        <f t="shared" si="5"/>
        <v>7.9016714911218019E-3</v>
      </c>
      <c r="L123" s="11"/>
      <c r="M123" s="11">
        <v>61749097412</v>
      </c>
      <c r="N123" s="11"/>
      <c r="O123" s="11">
        <v>156306534734</v>
      </c>
      <c r="P123" s="11"/>
      <c r="Q123" s="11">
        <v>0</v>
      </c>
      <c r="R123" s="11"/>
      <c r="S123" s="11">
        <f t="shared" si="6"/>
        <v>218055632146</v>
      </c>
      <c r="T123" s="11"/>
      <c r="U123" s="19">
        <f t="shared" si="7"/>
        <v>2.1647231646821623E-2</v>
      </c>
      <c r="V123" s="11"/>
      <c r="W123" s="11"/>
      <c r="X123" s="9"/>
      <c r="Y123" s="12"/>
    </row>
    <row r="124" spans="1:25" ht="27" x14ac:dyDescent="0.6">
      <c r="A124" s="7" t="s">
        <v>42</v>
      </c>
      <c r="C124" s="11">
        <v>0</v>
      </c>
      <c r="D124" s="11"/>
      <c r="E124" s="11">
        <v>166636397439</v>
      </c>
      <c r="F124" s="11"/>
      <c r="G124" s="11">
        <v>0</v>
      </c>
      <c r="H124" s="11"/>
      <c r="I124" s="11">
        <f t="shared" si="4"/>
        <v>166636397439</v>
      </c>
      <c r="J124" s="11"/>
      <c r="K124" s="19">
        <f t="shared" si="5"/>
        <v>7.9591056188176273E-2</v>
      </c>
      <c r="L124" s="11"/>
      <c r="M124" s="11">
        <v>2750806920</v>
      </c>
      <c r="N124" s="11"/>
      <c r="O124" s="11">
        <v>35543605984</v>
      </c>
      <c r="P124" s="11"/>
      <c r="Q124" s="11">
        <v>0</v>
      </c>
      <c r="R124" s="11"/>
      <c r="S124" s="11">
        <f t="shared" si="6"/>
        <v>38294412904</v>
      </c>
      <c r="T124" s="11"/>
      <c r="U124" s="19">
        <f t="shared" si="7"/>
        <v>3.8016354760187273E-3</v>
      </c>
      <c r="V124" s="11"/>
      <c r="W124" s="11"/>
      <c r="X124" s="9"/>
      <c r="Y124" s="12"/>
    </row>
    <row r="125" spans="1:25" ht="27" x14ac:dyDescent="0.6">
      <c r="A125" s="7" t="s">
        <v>63</v>
      </c>
      <c r="C125" s="11">
        <v>0</v>
      </c>
      <c r="D125" s="11"/>
      <c r="E125" s="11">
        <v>26033527500</v>
      </c>
      <c r="F125" s="11"/>
      <c r="G125" s="11">
        <v>0</v>
      </c>
      <c r="H125" s="11"/>
      <c r="I125" s="11">
        <f t="shared" si="4"/>
        <v>26033527500</v>
      </c>
      <c r="J125" s="11"/>
      <c r="K125" s="19">
        <f t="shared" si="5"/>
        <v>1.2434473991718617E-2</v>
      </c>
      <c r="L125" s="11"/>
      <c r="M125" s="11">
        <v>1930169492</v>
      </c>
      <c r="N125" s="11"/>
      <c r="O125" s="11">
        <v>27157410600</v>
      </c>
      <c r="P125" s="11"/>
      <c r="Q125" s="11">
        <v>0</v>
      </c>
      <c r="R125" s="11"/>
      <c r="S125" s="11">
        <f t="shared" si="6"/>
        <v>29087580092</v>
      </c>
      <c r="T125" s="11"/>
      <c r="U125" s="19">
        <f t="shared" si="7"/>
        <v>2.8876373341065824E-3</v>
      </c>
      <c r="V125" s="11"/>
      <c r="W125" s="11"/>
      <c r="X125" s="9"/>
      <c r="Y125" s="12"/>
    </row>
    <row r="126" spans="1:25" ht="27" x14ac:dyDescent="0.6">
      <c r="A126" s="7" t="s">
        <v>35</v>
      </c>
      <c r="C126" s="11">
        <v>0</v>
      </c>
      <c r="D126" s="11"/>
      <c r="E126" s="11">
        <v>-5948622856</v>
      </c>
      <c r="F126" s="11"/>
      <c r="G126" s="11">
        <v>0</v>
      </c>
      <c r="H126" s="11"/>
      <c r="I126" s="11">
        <f t="shared" si="4"/>
        <v>-5948622856</v>
      </c>
      <c r="J126" s="11"/>
      <c r="K126" s="19">
        <f t="shared" si="5"/>
        <v>-2.8412590721512833E-3</v>
      </c>
      <c r="L126" s="11"/>
      <c r="M126" s="11">
        <v>0</v>
      </c>
      <c r="N126" s="11"/>
      <c r="O126" s="11">
        <v>-7530067682</v>
      </c>
      <c r="P126" s="11"/>
      <c r="Q126" s="11">
        <v>0</v>
      </c>
      <c r="R126" s="11"/>
      <c r="S126" s="11">
        <f t="shared" si="6"/>
        <v>-7530067682</v>
      </c>
      <c r="T126" s="11"/>
      <c r="U126" s="19">
        <f t="shared" si="7"/>
        <v>-7.4753913863301834E-4</v>
      </c>
      <c r="V126" s="11"/>
      <c r="W126" s="11"/>
      <c r="X126" s="9"/>
      <c r="Y126" s="12"/>
    </row>
    <row r="127" spans="1:25" ht="27" x14ac:dyDescent="0.6">
      <c r="A127" s="7" t="s">
        <v>94</v>
      </c>
      <c r="C127" s="11">
        <v>0</v>
      </c>
      <c r="D127" s="11"/>
      <c r="E127" s="11">
        <v>-7569958800</v>
      </c>
      <c r="F127" s="11"/>
      <c r="G127" s="11">
        <v>0</v>
      </c>
      <c r="H127" s="11"/>
      <c r="I127" s="11">
        <f t="shared" si="4"/>
        <v>-7569958800</v>
      </c>
      <c r="J127" s="11"/>
      <c r="K127" s="19">
        <f t="shared" si="5"/>
        <v>-3.6156627570728349E-3</v>
      </c>
      <c r="L127" s="11"/>
      <c r="M127" s="11">
        <v>0</v>
      </c>
      <c r="N127" s="11"/>
      <c r="O127" s="11">
        <v>-7569958800</v>
      </c>
      <c r="P127" s="11"/>
      <c r="Q127" s="11">
        <v>0</v>
      </c>
      <c r="R127" s="11"/>
      <c r="S127" s="11">
        <f t="shared" si="6"/>
        <v>-7569958800</v>
      </c>
      <c r="T127" s="11"/>
      <c r="U127" s="19">
        <f t="shared" si="7"/>
        <v>-7.5149928524101113E-4</v>
      </c>
      <c r="V127" s="11"/>
      <c r="W127" s="11"/>
      <c r="X127" s="9"/>
      <c r="Y127" s="12"/>
    </row>
    <row r="128" spans="1:25" ht="27" x14ac:dyDescent="0.6">
      <c r="A128" s="7" t="s">
        <v>64</v>
      </c>
      <c r="C128" s="11">
        <v>0</v>
      </c>
      <c r="D128" s="11"/>
      <c r="E128" s="11">
        <v>0</v>
      </c>
      <c r="F128" s="11"/>
      <c r="G128" s="11">
        <v>0</v>
      </c>
      <c r="H128" s="11"/>
      <c r="I128" s="11">
        <f t="shared" si="4"/>
        <v>0</v>
      </c>
      <c r="J128" s="11"/>
      <c r="K128" s="19">
        <f t="shared" si="5"/>
        <v>0</v>
      </c>
      <c r="L128" s="11"/>
      <c r="M128" s="11">
        <v>6949471665</v>
      </c>
      <c r="N128" s="11"/>
      <c r="O128" s="11">
        <v>0</v>
      </c>
      <c r="P128" s="11"/>
      <c r="Q128" s="11">
        <v>0</v>
      </c>
      <c r="R128" s="11"/>
      <c r="S128" s="11">
        <f t="shared" si="6"/>
        <v>6949471665</v>
      </c>
      <c r="T128" s="11"/>
      <c r="U128" s="19">
        <f t="shared" si="7"/>
        <v>6.8990111135745671E-4</v>
      </c>
      <c r="V128" s="11"/>
      <c r="W128" s="11"/>
      <c r="X128" s="9"/>
      <c r="Y128" s="12"/>
    </row>
    <row r="129" spans="1:25" ht="27" x14ac:dyDescent="0.6">
      <c r="A129" s="7" t="s">
        <v>240</v>
      </c>
      <c r="C129" s="11">
        <v>0</v>
      </c>
      <c r="D129" s="11"/>
      <c r="E129" s="11">
        <v>0</v>
      </c>
      <c r="F129" s="11"/>
      <c r="G129" s="11">
        <v>0</v>
      </c>
      <c r="H129" s="11"/>
      <c r="I129" s="11">
        <f t="shared" si="4"/>
        <v>0</v>
      </c>
      <c r="J129" s="11"/>
      <c r="K129" s="19">
        <f>I129/$I$161</f>
        <v>0</v>
      </c>
      <c r="L129" s="11"/>
      <c r="M129" s="11">
        <v>0</v>
      </c>
      <c r="N129" s="11"/>
      <c r="O129" s="11">
        <v>0</v>
      </c>
      <c r="P129" s="11"/>
      <c r="Q129" s="11">
        <v>-902100979</v>
      </c>
      <c r="R129" s="11"/>
      <c r="S129" s="11">
        <f>M129+O129+Q129</f>
        <v>-902100979</v>
      </c>
      <c r="T129" s="11"/>
      <c r="U129" s="19">
        <f>S129/$S$161</f>
        <v>-8.9555076697870052E-5</v>
      </c>
      <c r="V129" s="11"/>
      <c r="W129" s="11"/>
      <c r="X129" s="9"/>
      <c r="Y129" s="12"/>
    </row>
    <row r="130" spans="1:25" ht="27" x14ac:dyDescent="0.6">
      <c r="A130" s="7" t="s">
        <v>241</v>
      </c>
      <c r="C130" s="11">
        <v>0</v>
      </c>
      <c r="D130" s="11"/>
      <c r="E130" s="11">
        <v>0</v>
      </c>
      <c r="F130" s="11"/>
      <c r="G130" s="11">
        <v>0</v>
      </c>
      <c r="H130" s="11"/>
      <c r="I130" s="11">
        <f t="shared" si="4"/>
        <v>0</v>
      </c>
      <c r="J130" s="11"/>
      <c r="K130" s="19">
        <f t="shared" ref="K130:K160" si="8">I130/$I$161</f>
        <v>0</v>
      </c>
      <c r="L130" s="11"/>
      <c r="M130" s="11">
        <v>0</v>
      </c>
      <c r="N130" s="11"/>
      <c r="O130" s="11">
        <v>0</v>
      </c>
      <c r="P130" s="11"/>
      <c r="Q130" s="11">
        <v>408372376</v>
      </c>
      <c r="R130" s="11"/>
      <c r="S130" s="11">
        <f t="shared" ref="S130:S160" si="9">M130+O130+Q130</f>
        <v>408372376</v>
      </c>
      <c r="T130" s="11"/>
      <c r="U130" s="19">
        <f t="shared" ref="U130:U160" si="10">S130/$S$161</f>
        <v>4.0540715845926855E-5</v>
      </c>
      <c r="V130" s="11"/>
      <c r="W130" s="11"/>
      <c r="X130" s="9"/>
      <c r="Y130" s="12"/>
    </row>
    <row r="131" spans="1:25" ht="27" x14ac:dyDescent="0.6">
      <c r="A131" s="7" t="s">
        <v>242</v>
      </c>
      <c r="C131" s="11">
        <v>0</v>
      </c>
      <c r="D131" s="11"/>
      <c r="E131" s="11">
        <v>0</v>
      </c>
      <c r="F131" s="11"/>
      <c r="G131" s="11">
        <v>0</v>
      </c>
      <c r="H131" s="11"/>
      <c r="I131" s="11">
        <f t="shared" si="4"/>
        <v>0</v>
      </c>
      <c r="J131" s="11"/>
      <c r="K131" s="19">
        <f t="shared" si="8"/>
        <v>0</v>
      </c>
      <c r="L131" s="11"/>
      <c r="M131" s="11">
        <v>0</v>
      </c>
      <c r="N131" s="11"/>
      <c r="O131" s="11">
        <v>0</v>
      </c>
      <c r="P131" s="11"/>
      <c r="Q131" s="11">
        <v>6430913</v>
      </c>
      <c r="R131" s="11"/>
      <c r="S131" s="11">
        <f t="shared" si="9"/>
        <v>6430913</v>
      </c>
      <c r="T131" s="11"/>
      <c r="U131" s="19">
        <f t="shared" si="10"/>
        <v>6.3842177356990727E-7</v>
      </c>
      <c r="V131" s="11"/>
      <c r="W131" s="11"/>
      <c r="X131" s="9"/>
      <c r="Y131" s="12"/>
    </row>
    <row r="132" spans="1:25" ht="27" x14ac:dyDescent="0.6">
      <c r="A132" s="7" t="s">
        <v>243</v>
      </c>
      <c r="C132" s="11">
        <v>0</v>
      </c>
      <c r="D132" s="11"/>
      <c r="E132" s="11">
        <v>0</v>
      </c>
      <c r="F132" s="11"/>
      <c r="G132" s="11">
        <v>0</v>
      </c>
      <c r="H132" s="11"/>
      <c r="I132" s="11">
        <f t="shared" si="4"/>
        <v>0</v>
      </c>
      <c r="J132" s="11"/>
      <c r="K132" s="19">
        <f t="shared" si="8"/>
        <v>0</v>
      </c>
      <c r="L132" s="11"/>
      <c r="M132" s="11">
        <v>0</v>
      </c>
      <c r="N132" s="11"/>
      <c r="O132" s="11">
        <v>0</v>
      </c>
      <c r="P132" s="11"/>
      <c r="Q132" s="11">
        <v>165298543</v>
      </c>
      <c r="R132" s="11"/>
      <c r="S132" s="11">
        <f t="shared" si="9"/>
        <v>165298543</v>
      </c>
      <c r="T132" s="11"/>
      <c r="U132" s="19">
        <f t="shared" si="10"/>
        <v>1.6409829986905679E-5</v>
      </c>
      <c r="V132" s="11"/>
      <c r="W132" s="11"/>
      <c r="X132" s="9"/>
      <c r="Y132" s="12"/>
    </row>
    <row r="133" spans="1:25" ht="27" x14ac:dyDescent="0.6">
      <c r="A133" s="7" t="s">
        <v>244</v>
      </c>
      <c r="C133" s="11">
        <v>0</v>
      </c>
      <c r="D133" s="11"/>
      <c r="E133" s="11">
        <v>0</v>
      </c>
      <c r="F133" s="11"/>
      <c r="G133" s="11">
        <v>0</v>
      </c>
      <c r="H133" s="11"/>
      <c r="I133" s="11">
        <f t="shared" si="4"/>
        <v>0</v>
      </c>
      <c r="J133" s="11"/>
      <c r="K133" s="19">
        <f t="shared" si="8"/>
        <v>0</v>
      </c>
      <c r="L133" s="11"/>
      <c r="M133" s="11">
        <v>0</v>
      </c>
      <c r="N133" s="11"/>
      <c r="O133" s="11">
        <v>0</v>
      </c>
      <c r="P133" s="11"/>
      <c r="Q133" s="11">
        <v>950020886</v>
      </c>
      <c r="R133" s="11"/>
      <c r="S133" s="11">
        <f t="shared" si="9"/>
        <v>950020886</v>
      </c>
      <c r="T133" s="11"/>
      <c r="U133" s="19">
        <f t="shared" si="10"/>
        <v>9.4312272451605955E-5</v>
      </c>
      <c r="V133" s="11"/>
      <c r="W133" s="11"/>
      <c r="X133" s="9"/>
      <c r="Y133" s="12"/>
    </row>
    <row r="134" spans="1:25" ht="27" x14ac:dyDescent="0.6">
      <c r="A134" s="7" t="s">
        <v>245</v>
      </c>
      <c r="C134" s="11">
        <v>0</v>
      </c>
      <c r="D134" s="11"/>
      <c r="E134" s="11">
        <v>0</v>
      </c>
      <c r="F134" s="11"/>
      <c r="G134" s="11">
        <v>0</v>
      </c>
      <c r="H134" s="11"/>
      <c r="I134" s="11">
        <f t="shared" si="4"/>
        <v>0</v>
      </c>
      <c r="J134" s="11"/>
      <c r="K134" s="19">
        <f t="shared" si="8"/>
        <v>0</v>
      </c>
      <c r="L134" s="11"/>
      <c r="M134" s="11">
        <v>0</v>
      </c>
      <c r="N134" s="11"/>
      <c r="O134" s="11">
        <v>0</v>
      </c>
      <c r="P134" s="11"/>
      <c r="Q134" s="11">
        <v>330890528</v>
      </c>
      <c r="R134" s="11"/>
      <c r="S134" s="11">
        <f t="shared" si="9"/>
        <v>330890528</v>
      </c>
      <c r="T134" s="11"/>
      <c r="U134" s="19">
        <f t="shared" si="10"/>
        <v>3.2848791103727111E-5</v>
      </c>
      <c r="V134" s="11"/>
      <c r="W134" s="11"/>
      <c r="X134" s="9"/>
      <c r="Y134" s="12"/>
    </row>
    <row r="135" spans="1:25" ht="27" x14ac:dyDescent="0.6">
      <c r="A135" s="7" t="s">
        <v>246</v>
      </c>
      <c r="C135" s="11">
        <v>0</v>
      </c>
      <c r="D135" s="11"/>
      <c r="E135" s="11">
        <v>0</v>
      </c>
      <c r="F135" s="11"/>
      <c r="G135" s="11">
        <v>0</v>
      </c>
      <c r="H135" s="11"/>
      <c r="I135" s="11">
        <f t="shared" si="4"/>
        <v>0</v>
      </c>
      <c r="J135" s="11"/>
      <c r="K135" s="19">
        <f t="shared" si="8"/>
        <v>0</v>
      </c>
      <c r="L135" s="11"/>
      <c r="M135" s="11">
        <v>0</v>
      </c>
      <c r="N135" s="11"/>
      <c r="O135" s="11">
        <v>0</v>
      </c>
      <c r="P135" s="11"/>
      <c r="Q135" s="11">
        <v>8338914</v>
      </c>
      <c r="R135" s="11"/>
      <c r="S135" s="11">
        <f t="shared" si="9"/>
        <v>8338914</v>
      </c>
      <c r="T135" s="11"/>
      <c r="U135" s="19">
        <f t="shared" si="10"/>
        <v>8.278364620275425E-7</v>
      </c>
      <c r="V135" s="11"/>
      <c r="W135" s="11"/>
      <c r="X135" s="9"/>
      <c r="Y135" s="12"/>
    </row>
    <row r="136" spans="1:25" ht="27" x14ac:dyDescent="0.6">
      <c r="A136" s="7" t="s">
        <v>247</v>
      </c>
      <c r="C136" s="11">
        <v>0</v>
      </c>
      <c r="D136" s="11"/>
      <c r="E136" s="11">
        <v>0</v>
      </c>
      <c r="F136" s="11"/>
      <c r="G136" s="11">
        <v>0</v>
      </c>
      <c r="H136" s="11"/>
      <c r="I136" s="11">
        <f t="shared" si="4"/>
        <v>0</v>
      </c>
      <c r="J136" s="11"/>
      <c r="K136" s="19">
        <f t="shared" si="8"/>
        <v>0</v>
      </c>
      <c r="L136" s="11"/>
      <c r="M136" s="11">
        <v>0</v>
      </c>
      <c r="N136" s="11"/>
      <c r="O136" s="11">
        <v>0</v>
      </c>
      <c r="P136" s="11"/>
      <c r="Q136" s="11">
        <v>265619820</v>
      </c>
      <c r="R136" s="11"/>
      <c r="S136" s="11">
        <f t="shared" si="9"/>
        <v>265619820</v>
      </c>
      <c r="T136" s="11"/>
      <c r="U136" s="19">
        <f t="shared" si="10"/>
        <v>2.6369113775869695E-5</v>
      </c>
      <c r="V136" s="11"/>
      <c r="W136" s="11"/>
      <c r="X136" s="9"/>
      <c r="Y136" s="12"/>
    </row>
    <row r="137" spans="1:25" ht="27" x14ac:dyDescent="0.6">
      <c r="A137" s="7" t="s">
        <v>248</v>
      </c>
      <c r="C137" s="11">
        <v>0</v>
      </c>
      <c r="D137" s="11"/>
      <c r="E137" s="11">
        <v>0</v>
      </c>
      <c r="F137" s="11"/>
      <c r="G137" s="11">
        <v>0</v>
      </c>
      <c r="H137" s="11"/>
      <c r="I137" s="11">
        <f t="shared" ref="I137:I160" si="11">C137+E137+G137</f>
        <v>0</v>
      </c>
      <c r="J137" s="11"/>
      <c r="K137" s="19">
        <f t="shared" si="8"/>
        <v>0</v>
      </c>
      <c r="L137" s="11"/>
      <c r="M137" s="11">
        <v>0</v>
      </c>
      <c r="N137" s="11"/>
      <c r="O137" s="11">
        <v>0</v>
      </c>
      <c r="P137" s="11"/>
      <c r="Q137" s="11">
        <v>60342103</v>
      </c>
      <c r="R137" s="11"/>
      <c r="S137" s="11">
        <f t="shared" si="9"/>
        <v>60342103</v>
      </c>
      <c r="T137" s="11"/>
      <c r="U137" s="19">
        <f t="shared" si="10"/>
        <v>5.9903955189874315E-6</v>
      </c>
      <c r="V137" s="11"/>
      <c r="W137" s="11"/>
      <c r="X137" s="9"/>
      <c r="Y137" s="12"/>
    </row>
    <row r="138" spans="1:25" ht="27" x14ac:dyDescent="0.6">
      <c r="A138" s="7" t="s">
        <v>249</v>
      </c>
      <c r="C138" s="11">
        <v>0</v>
      </c>
      <c r="D138" s="11"/>
      <c r="E138" s="11">
        <v>0</v>
      </c>
      <c r="F138" s="11"/>
      <c r="G138" s="11">
        <v>0</v>
      </c>
      <c r="H138" s="11"/>
      <c r="I138" s="11">
        <f t="shared" si="11"/>
        <v>0</v>
      </c>
      <c r="J138" s="11"/>
      <c r="K138" s="19">
        <f t="shared" si="8"/>
        <v>0</v>
      </c>
      <c r="L138" s="11"/>
      <c r="M138" s="11">
        <v>0</v>
      </c>
      <c r="N138" s="11"/>
      <c r="O138" s="11">
        <v>0</v>
      </c>
      <c r="P138" s="11"/>
      <c r="Q138" s="11">
        <v>4233628851</v>
      </c>
      <c r="R138" s="11"/>
      <c r="S138" s="11">
        <f t="shared" si="9"/>
        <v>4233628851</v>
      </c>
      <c r="T138" s="11"/>
      <c r="U138" s="19">
        <f t="shared" si="10"/>
        <v>4.2028882052861678E-4</v>
      </c>
      <c r="V138" s="11"/>
      <c r="W138" s="11"/>
      <c r="X138" s="9"/>
      <c r="Y138" s="12"/>
    </row>
    <row r="139" spans="1:25" ht="27" x14ac:dyDescent="0.6">
      <c r="A139" s="7" t="s">
        <v>250</v>
      </c>
      <c r="C139" s="11">
        <v>0</v>
      </c>
      <c r="D139" s="11"/>
      <c r="E139" s="11">
        <v>0</v>
      </c>
      <c r="F139" s="11"/>
      <c r="G139" s="11">
        <v>0</v>
      </c>
      <c r="H139" s="11"/>
      <c r="I139" s="11">
        <f t="shared" si="11"/>
        <v>0</v>
      </c>
      <c r="J139" s="11"/>
      <c r="K139" s="19">
        <f t="shared" si="8"/>
        <v>0</v>
      </c>
      <c r="L139" s="11"/>
      <c r="M139" s="11">
        <v>0</v>
      </c>
      <c r="N139" s="11"/>
      <c r="O139" s="11">
        <v>0</v>
      </c>
      <c r="P139" s="11"/>
      <c r="Q139" s="11">
        <v>13502534592</v>
      </c>
      <c r="R139" s="11"/>
      <c r="S139" s="11">
        <f t="shared" si="9"/>
        <v>13502534592</v>
      </c>
      <c r="T139" s="11"/>
      <c r="U139" s="19">
        <f t="shared" si="10"/>
        <v>1.3404491837960897E-3</v>
      </c>
      <c r="V139" s="11"/>
      <c r="W139" s="11"/>
      <c r="X139" s="9"/>
      <c r="Y139" s="12"/>
    </row>
    <row r="140" spans="1:25" ht="27" x14ac:dyDescent="0.6">
      <c r="A140" s="7" t="s">
        <v>251</v>
      </c>
      <c r="C140" s="11">
        <v>0</v>
      </c>
      <c r="D140" s="11"/>
      <c r="E140" s="11">
        <v>0</v>
      </c>
      <c r="F140" s="11"/>
      <c r="G140" s="11">
        <v>0</v>
      </c>
      <c r="H140" s="11"/>
      <c r="I140" s="11">
        <f t="shared" si="11"/>
        <v>0</v>
      </c>
      <c r="J140" s="11"/>
      <c r="K140" s="19">
        <f t="shared" si="8"/>
        <v>0</v>
      </c>
      <c r="L140" s="11"/>
      <c r="M140" s="11">
        <v>0</v>
      </c>
      <c r="N140" s="11"/>
      <c r="O140" s="11">
        <v>0</v>
      </c>
      <c r="P140" s="11"/>
      <c r="Q140" s="11">
        <v>2722272070</v>
      </c>
      <c r="R140" s="11"/>
      <c r="S140" s="11">
        <f t="shared" si="9"/>
        <v>2722272070</v>
      </c>
      <c r="T140" s="11"/>
      <c r="U140" s="19">
        <f t="shared" si="10"/>
        <v>2.7025054810556802E-4</v>
      </c>
      <c r="V140" s="11"/>
      <c r="W140" s="11"/>
      <c r="X140" s="9"/>
      <c r="Y140" s="12"/>
    </row>
    <row r="141" spans="1:25" ht="27" x14ac:dyDescent="0.6">
      <c r="A141" s="7" t="s">
        <v>252</v>
      </c>
      <c r="C141" s="11">
        <v>0</v>
      </c>
      <c r="D141" s="11"/>
      <c r="E141" s="11">
        <v>0</v>
      </c>
      <c r="F141" s="11"/>
      <c r="G141" s="11">
        <v>0</v>
      </c>
      <c r="H141" s="11"/>
      <c r="I141" s="11">
        <f t="shared" si="11"/>
        <v>0</v>
      </c>
      <c r="J141" s="11"/>
      <c r="K141" s="19">
        <f t="shared" si="8"/>
        <v>0</v>
      </c>
      <c r="L141" s="11"/>
      <c r="M141" s="11">
        <v>0</v>
      </c>
      <c r="N141" s="11"/>
      <c r="O141" s="11">
        <v>0</v>
      </c>
      <c r="P141" s="11"/>
      <c r="Q141" s="11">
        <v>56267274</v>
      </c>
      <c r="R141" s="11"/>
      <c r="S141" s="11">
        <f t="shared" si="9"/>
        <v>56267274</v>
      </c>
      <c r="T141" s="11"/>
      <c r="U141" s="19">
        <f t="shared" si="10"/>
        <v>5.5858713779869094E-6</v>
      </c>
      <c r="V141" s="11"/>
      <c r="W141" s="11"/>
      <c r="X141" s="9"/>
      <c r="Y141" s="12"/>
    </row>
    <row r="142" spans="1:25" ht="27" x14ac:dyDescent="0.6">
      <c r="A142" s="7" t="s">
        <v>253</v>
      </c>
      <c r="C142" s="11">
        <v>0</v>
      </c>
      <c r="D142" s="11"/>
      <c r="E142" s="11">
        <v>0</v>
      </c>
      <c r="F142" s="11"/>
      <c r="G142" s="11">
        <v>0</v>
      </c>
      <c r="H142" s="11"/>
      <c r="I142" s="11">
        <f t="shared" si="11"/>
        <v>0</v>
      </c>
      <c r="J142" s="11"/>
      <c r="K142" s="19">
        <f t="shared" si="8"/>
        <v>0</v>
      </c>
      <c r="L142" s="11"/>
      <c r="M142" s="11">
        <v>0</v>
      </c>
      <c r="N142" s="11"/>
      <c r="O142" s="11">
        <v>0</v>
      </c>
      <c r="P142" s="11"/>
      <c r="Q142" s="11">
        <v>80138590</v>
      </c>
      <c r="R142" s="11"/>
      <c r="S142" s="11">
        <f t="shared" si="9"/>
        <v>80138590</v>
      </c>
      <c r="T142" s="11"/>
      <c r="U142" s="19">
        <f t="shared" si="10"/>
        <v>7.9556698651018347E-6</v>
      </c>
      <c r="V142" s="11"/>
      <c r="W142" s="11"/>
      <c r="X142" s="9"/>
      <c r="Y142" s="12"/>
    </row>
    <row r="143" spans="1:25" ht="27" x14ac:dyDescent="0.6">
      <c r="A143" s="7" t="s">
        <v>254</v>
      </c>
      <c r="C143" s="11">
        <v>0</v>
      </c>
      <c r="D143" s="11"/>
      <c r="E143" s="11">
        <v>0</v>
      </c>
      <c r="F143" s="11"/>
      <c r="G143" s="11">
        <v>0</v>
      </c>
      <c r="H143" s="11"/>
      <c r="I143" s="11">
        <f t="shared" si="11"/>
        <v>0</v>
      </c>
      <c r="J143" s="11"/>
      <c r="K143" s="19">
        <f t="shared" si="8"/>
        <v>0</v>
      </c>
      <c r="L143" s="11"/>
      <c r="M143" s="11">
        <v>0</v>
      </c>
      <c r="N143" s="11"/>
      <c r="O143" s="11">
        <v>0</v>
      </c>
      <c r="P143" s="11"/>
      <c r="Q143" s="11">
        <v>8750443</v>
      </c>
      <c r="R143" s="11"/>
      <c r="S143" s="11">
        <f t="shared" si="9"/>
        <v>8750443</v>
      </c>
      <c r="T143" s="11"/>
      <c r="U143" s="19">
        <f t="shared" si="10"/>
        <v>8.6869054822890309E-7</v>
      </c>
      <c r="V143" s="11"/>
      <c r="W143" s="11"/>
      <c r="X143" s="9"/>
      <c r="Y143" s="12"/>
    </row>
    <row r="144" spans="1:25" ht="27" x14ac:dyDescent="0.6">
      <c r="A144" s="7" t="s">
        <v>255</v>
      </c>
      <c r="C144" s="11">
        <v>0</v>
      </c>
      <c r="D144" s="11"/>
      <c r="E144" s="11">
        <v>0</v>
      </c>
      <c r="F144" s="11"/>
      <c r="G144" s="11">
        <v>0</v>
      </c>
      <c r="H144" s="11"/>
      <c r="I144" s="11">
        <f t="shared" si="11"/>
        <v>0</v>
      </c>
      <c r="J144" s="11"/>
      <c r="K144" s="19">
        <f t="shared" si="8"/>
        <v>0</v>
      </c>
      <c r="L144" s="11"/>
      <c r="M144" s="11">
        <v>0</v>
      </c>
      <c r="N144" s="11"/>
      <c r="O144" s="11">
        <v>0</v>
      </c>
      <c r="P144" s="11"/>
      <c r="Q144" s="11">
        <v>187048410</v>
      </c>
      <c r="R144" s="11"/>
      <c r="S144" s="11">
        <f t="shared" si="9"/>
        <v>187048410</v>
      </c>
      <c r="T144" s="11"/>
      <c r="U144" s="19">
        <f t="shared" si="10"/>
        <v>1.8569023971500028E-5</v>
      </c>
      <c r="V144" s="11"/>
      <c r="W144" s="11"/>
      <c r="X144" s="9"/>
      <c r="Y144" s="12"/>
    </row>
    <row r="145" spans="1:25" ht="27" x14ac:dyDescent="0.6">
      <c r="A145" s="7" t="s">
        <v>256</v>
      </c>
      <c r="C145" s="11">
        <v>0</v>
      </c>
      <c r="D145" s="11"/>
      <c r="E145" s="11">
        <v>0</v>
      </c>
      <c r="F145" s="11"/>
      <c r="G145" s="11">
        <v>0</v>
      </c>
      <c r="H145" s="11"/>
      <c r="I145" s="11">
        <f t="shared" si="11"/>
        <v>0</v>
      </c>
      <c r="J145" s="11"/>
      <c r="K145" s="19">
        <f t="shared" si="8"/>
        <v>0</v>
      </c>
      <c r="L145" s="11"/>
      <c r="M145" s="11">
        <v>0</v>
      </c>
      <c r="N145" s="11"/>
      <c r="O145" s="11">
        <v>0</v>
      </c>
      <c r="P145" s="11"/>
      <c r="Q145" s="11">
        <v>-19303990</v>
      </c>
      <c r="R145" s="11"/>
      <c r="S145" s="11">
        <f t="shared" si="9"/>
        <v>-19303990</v>
      </c>
      <c r="T145" s="11"/>
      <c r="U145" s="19">
        <f t="shared" si="10"/>
        <v>-1.9163822512877647E-6</v>
      </c>
      <c r="V145" s="11"/>
      <c r="W145" s="11"/>
      <c r="X145" s="9"/>
      <c r="Y145" s="12"/>
    </row>
    <row r="146" spans="1:25" ht="27" x14ac:dyDescent="0.6">
      <c r="A146" s="7" t="s">
        <v>257</v>
      </c>
      <c r="C146" s="11">
        <v>0</v>
      </c>
      <c r="D146" s="11"/>
      <c r="E146" s="11">
        <v>0</v>
      </c>
      <c r="F146" s="11"/>
      <c r="G146" s="11">
        <v>0</v>
      </c>
      <c r="H146" s="11"/>
      <c r="I146" s="11">
        <f t="shared" si="11"/>
        <v>0</v>
      </c>
      <c r="J146" s="11"/>
      <c r="K146" s="19">
        <f t="shared" si="8"/>
        <v>0</v>
      </c>
      <c r="L146" s="11"/>
      <c r="M146" s="11">
        <v>0</v>
      </c>
      <c r="N146" s="11"/>
      <c r="O146" s="11">
        <v>0</v>
      </c>
      <c r="P146" s="11"/>
      <c r="Q146" s="11">
        <v>-248048886</v>
      </c>
      <c r="R146" s="11"/>
      <c r="S146" s="11">
        <f t="shared" si="9"/>
        <v>-248048886</v>
      </c>
      <c r="T146" s="11"/>
      <c r="U146" s="19">
        <f t="shared" si="10"/>
        <v>-2.4624778741705838E-5</v>
      </c>
      <c r="V146" s="11"/>
      <c r="W146" s="11"/>
      <c r="X146" s="9"/>
      <c r="Y146" s="12"/>
    </row>
    <row r="147" spans="1:25" ht="27" x14ac:dyDescent="0.6">
      <c r="A147" s="7" t="s">
        <v>258</v>
      </c>
      <c r="C147" s="11">
        <v>0</v>
      </c>
      <c r="D147" s="11"/>
      <c r="E147" s="11">
        <v>0</v>
      </c>
      <c r="F147" s="11"/>
      <c r="G147" s="11">
        <v>0</v>
      </c>
      <c r="H147" s="11"/>
      <c r="I147" s="11">
        <f t="shared" si="11"/>
        <v>0</v>
      </c>
      <c r="J147" s="11"/>
      <c r="K147" s="19">
        <f t="shared" si="8"/>
        <v>0</v>
      </c>
      <c r="L147" s="11"/>
      <c r="M147" s="11">
        <v>0</v>
      </c>
      <c r="N147" s="11"/>
      <c r="O147" s="11">
        <v>0</v>
      </c>
      <c r="P147" s="11"/>
      <c r="Q147" s="11">
        <v>197347716</v>
      </c>
      <c r="R147" s="11"/>
      <c r="S147" s="11">
        <f t="shared" si="9"/>
        <v>197347716</v>
      </c>
      <c r="T147" s="11"/>
      <c r="U147" s="19">
        <f t="shared" si="10"/>
        <v>1.9591476180550156E-5</v>
      </c>
      <c r="V147" s="11"/>
      <c r="W147" s="11"/>
      <c r="X147" s="9"/>
      <c r="Y147" s="12"/>
    </row>
    <row r="148" spans="1:25" ht="27" x14ac:dyDescent="0.6">
      <c r="A148" s="7" t="s">
        <v>259</v>
      </c>
      <c r="C148" s="11">
        <v>0</v>
      </c>
      <c r="D148" s="11"/>
      <c r="E148" s="11">
        <v>0</v>
      </c>
      <c r="F148" s="11"/>
      <c r="G148" s="11">
        <v>0</v>
      </c>
      <c r="H148" s="11"/>
      <c r="I148" s="11">
        <f t="shared" si="11"/>
        <v>0</v>
      </c>
      <c r="J148" s="11"/>
      <c r="K148" s="19">
        <f t="shared" si="8"/>
        <v>0</v>
      </c>
      <c r="L148" s="11"/>
      <c r="M148" s="11">
        <v>0</v>
      </c>
      <c r="N148" s="11"/>
      <c r="O148" s="11">
        <v>0</v>
      </c>
      <c r="P148" s="11"/>
      <c r="Q148" s="11">
        <v>9551466210</v>
      </c>
      <c r="R148" s="11"/>
      <c r="S148" s="11">
        <f t="shared" si="9"/>
        <v>9551466210</v>
      </c>
      <c r="T148" s="11"/>
      <c r="U148" s="19">
        <f t="shared" si="10"/>
        <v>9.4821124123141453E-4</v>
      </c>
      <c r="V148" s="11"/>
      <c r="W148" s="11"/>
      <c r="X148" s="9"/>
      <c r="Y148" s="12"/>
    </row>
    <row r="149" spans="1:25" ht="27" x14ac:dyDescent="0.6">
      <c r="A149" s="7" t="s">
        <v>260</v>
      </c>
      <c r="C149" s="11">
        <v>0</v>
      </c>
      <c r="D149" s="11"/>
      <c r="E149" s="11">
        <v>0</v>
      </c>
      <c r="F149" s="11"/>
      <c r="G149" s="11">
        <v>0</v>
      </c>
      <c r="H149" s="11"/>
      <c r="I149" s="11">
        <f t="shared" si="11"/>
        <v>0</v>
      </c>
      <c r="J149" s="11"/>
      <c r="K149" s="19">
        <f t="shared" si="8"/>
        <v>0</v>
      </c>
      <c r="L149" s="11"/>
      <c r="M149" s="11">
        <v>0</v>
      </c>
      <c r="N149" s="11"/>
      <c r="O149" s="11">
        <v>0</v>
      </c>
      <c r="P149" s="11"/>
      <c r="Q149" s="11">
        <v>-29730160</v>
      </c>
      <c r="R149" s="11"/>
      <c r="S149" s="11">
        <f t="shared" si="9"/>
        <v>-29730160</v>
      </c>
      <c r="T149" s="11"/>
      <c r="U149" s="19">
        <f t="shared" si="10"/>
        <v>-2.9514287435885253E-6</v>
      </c>
      <c r="V149" s="11"/>
      <c r="W149" s="11"/>
      <c r="X149" s="9"/>
      <c r="Y149" s="12"/>
    </row>
    <row r="150" spans="1:25" ht="27" x14ac:dyDescent="0.6">
      <c r="A150" s="7" t="s">
        <v>261</v>
      </c>
      <c r="C150" s="11">
        <v>0</v>
      </c>
      <c r="D150" s="11"/>
      <c r="E150" s="11">
        <v>0</v>
      </c>
      <c r="F150" s="11"/>
      <c r="G150" s="11">
        <v>0</v>
      </c>
      <c r="H150" s="11"/>
      <c r="I150" s="11">
        <f t="shared" si="11"/>
        <v>0</v>
      </c>
      <c r="J150" s="11"/>
      <c r="K150" s="19">
        <f t="shared" si="8"/>
        <v>0</v>
      </c>
      <c r="L150" s="11"/>
      <c r="M150" s="11">
        <v>0</v>
      </c>
      <c r="N150" s="11"/>
      <c r="O150" s="11">
        <v>0</v>
      </c>
      <c r="P150" s="11"/>
      <c r="Q150" s="11">
        <v>63385705</v>
      </c>
      <c r="R150" s="11"/>
      <c r="S150" s="11">
        <f t="shared" si="9"/>
        <v>63385705</v>
      </c>
      <c r="T150" s="11"/>
      <c r="U150" s="19">
        <f t="shared" si="10"/>
        <v>6.2925457404071457E-6</v>
      </c>
      <c r="V150" s="11"/>
      <c r="W150" s="11"/>
      <c r="X150" s="9"/>
      <c r="Y150" s="12"/>
    </row>
    <row r="151" spans="1:25" ht="27" x14ac:dyDescent="0.6">
      <c r="A151" s="7" t="s">
        <v>262</v>
      </c>
      <c r="C151" s="11">
        <v>0</v>
      </c>
      <c r="D151" s="11"/>
      <c r="E151" s="11">
        <v>0</v>
      </c>
      <c r="F151" s="11"/>
      <c r="G151" s="11">
        <v>0</v>
      </c>
      <c r="H151" s="11"/>
      <c r="I151" s="11">
        <f t="shared" si="11"/>
        <v>0</v>
      </c>
      <c r="J151" s="11"/>
      <c r="K151" s="19">
        <f t="shared" si="8"/>
        <v>0</v>
      </c>
      <c r="L151" s="11"/>
      <c r="M151" s="11">
        <v>0</v>
      </c>
      <c r="N151" s="11"/>
      <c r="O151" s="11">
        <v>0</v>
      </c>
      <c r="P151" s="11"/>
      <c r="Q151" s="11">
        <v>-297062479</v>
      </c>
      <c r="R151" s="11"/>
      <c r="S151" s="11">
        <f t="shared" si="9"/>
        <v>-297062479</v>
      </c>
      <c r="T151" s="11"/>
      <c r="U151" s="19">
        <f t="shared" si="10"/>
        <v>-2.9490548963149295E-5</v>
      </c>
      <c r="V151" s="11"/>
      <c r="W151" s="11"/>
      <c r="X151" s="9"/>
      <c r="Y151" s="12"/>
    </row>
    <row r="152" spans="1:25" ht="27" x14ac:dyDescent="0.6">
      <c r="A152" s="7" t="s">
        <v>263</v>
      </c>
      <c r="C152" s="11">
        <v>0</v>
      </c>
      <c r="D152" s="11"/>
      <c r="E152" s="11">
        <v>0</v>
      </c>
      <c r="F152" s="11"/>
      <c r="G152" s="11">
        <v>0</v>
      </c>
      <c r="H152" s="11"/>
      <c r="I152" s="11">
        <f t="shared" si="11"/>
        <v>0</v>
      </c>
      <c r="J152" s="11"/>
      <c r="K152" s="19">
        <f t="shared" si="8"/>
        <v>0</v>
      </c>
      <c r="L152" s="11"/>
      <c r="M152" s="11">
        <v>0</v>
      </c>
      <c r="N152" s="11"/>
      <c r="O152" s="11">
        <v>0</v>
      </c>
      <c r="P152" s="11"/>
      <c r="Q152" s="11">
        <v>2400922516</v>
      </c>
      <c r="R152" s="11"/>
      <c r="S152" s="11">
        <f t="shared" si="9"/>
        <v>2400922516</v>
      </c>
      <c r="T152" s="11"/>
      <c r="U152" s="19">
        <f t="shared" si="10"/>
        <v>2.3834892664053206E-4</v>
      </c>
      <c r="V152" s="11"/>
      <c r="W152" s="11"/>
      <c r="X152" s="9"/>
      <c r="Y152" s="12"/>
    </row>
    <row r="153" spans="1:25" ht="27" x14ac:dyDescent="0.6">
      <c r="A153" s="7" t="s">
        <v>264</v>
      </c>
      <c r="C153" s="11">
        <v>0</v>
      </c>
      <c r="D153" s="11"/>
      <c r="E153" s="11">
        <v>0</v>
      </c>
      <c r="F153" s="11"/>
      <c r="G153" s="11">
        <v>0</v>
      </c>
      <c r="H153" s="11"/>
      <c r="I153" s="11">
        <f t="shared" si="11"/>
        <v>0</v>
      </c>
      <c r="J153" s="11"/>
      <c r="K153" s="19">
        <f t="shared" si="8"/>
        <v>0</v>
      </c>
      <c r="L153" s="11"/>
      <c r="M153" s="11">
        <v>0</v>
      </c>
      <c r="N153" s="11"/>
      <c r="O153" s="11">
        <v>0</v>
      </c>
      <c r="P153" s="11"/>
      <c r="Q153" s="11">
        <v>2409980</v>
      </c>
      <c r="R153" s="11"/>
      <c r="S153" s="11">
        <f t="shared" si="9"/>
        <v>2409980</v>
      </c>
      <c r="T153" s="11"/>
      <c r="U153" s="19">
        <f t="shared" si="10"/>
        <v>2.3924809834435718E-7</v>
      </c>
      <c r="V153" s="11"/>
      <c r="W153" s="11"/>
      <c r="X153" s="9"/>
      <c r="Y153" s="12"/>
    </row>
    <row r="154" spans="1:25" ht="27" x14ac:dyDescent="0.6">
      <c r="A154" s="7" t="s">
        <v>265</v>
      </c>
      <c r="C154" s="11">
        <v>0</v>
      </c>
      <c r="D154" s="11"/>
      <c r="E154" s="11">
        <v>0</v>
      </c>
      <c r="F154" s="11"/>
      <c r="G154" s="11">
        <v>0</v>
      </c>
      <c r="H154" s="11"/>
      <c r="I154" s="11">
        <f t="shared" si="11"/>
        <v>0</v>
      </c>
      <c r="J154" s="11"/>
      <c r="K154" s="19">
        <f t="shared" si="8"/>
        <v>0</v>
      </c>
      <c r="L154" s="11"/>
      <c r="M154" s="11">
        <v>0</v>
      </c>
      <c r="N154" s="11"/>
      <c r="O154" s="11">
        <v>0</v>
      </c>
      <c r="P154" s="11"/>
      <c r="Q154" s="11">
        <v>2906255073</v>
      </c>
      <c r="R154" s="11"/>
      <c r="S154" s="11">
        <f t="shared" si="9"/>
        <v>2906255073</v>
      </c>
      <c r="T154" s="11"/>
      <c r="U154" s="19">
        <f t="shared" si="10"/>
        <v>2.8851525718839616E-4</v>
      </c>
      <c r="V154" s="11"/>
      <c r="W154" s="11"/>
      <c r="X154" s="9"/>
      <c r="Y154" s="12"/>
    </row>
    <row r="155" spans="1:25" ht="27" x14ac:dyDescent="0.6">
      <c r="A155" s="7" t="s">
        <v>266</v>
      </c>
      <c r="C155" s="11">
        <v>0</v>
      </c>
      <c r="D155" s="11"/>
      <c r="E155" s="11">
        <v>0</v>
      </c>
      <c r="F155" s="11"/>
      <c r="G155" s="11">
        <v>0</v>
      </c>
      <c r="H155" s="11"/>
      <c r="I155" s="11">
        <f t="shared" si="11"/>
        <v>0</v>
      </c>
      <c r="J155" s="11"/>
      <c r="K155" s="19">
        <f t="shared" si="8"/>
        <v>0</v>
      </c>
      <c r="L155" s="11"/>
      <c r="M155" s="11">
        <v>0</v>
      </c>
      <c r="N155" s="11"/>
      <c r="O155" s="11">
        <v>0</v>
      </c>
      <c r="P155" s="11"/>
      <c r="Q155" s="11">
        <v>1821492650</v>
      </c>
      <c r="R155" s="11"/>
      <c r="S155" s="11">
        <f t="shared" si="9"/>
        <v>1821492650</v>
      </c>
      <c r="T155" s="11"/>
      <c r="U155" s="19">
        <f t="shared" si="10"/>
        <v>1.8082666771538508E-4</v>
      </c>
      <c r="V155" s="11"/>
      <c r="W155" s="11"/>
      <c r="X155" s="9"/>
      <c r="Y155" s="12"/>
    </row>
    <row r="156" spans="1:25" ht="27" x14ac:dyDescent="0.6">
      <c r="A156" s="7" t="s">
        <v>267</v>
      </c>
      <c r="C156" s="11">
        <v>0</v>
      </c>
      <c r="D156" s="11"/>
      <c r="E156" s="11">
        <v>0</v>
      </c>
      <c r="F156" s="11"/>
      <c r="G156" s="11">
        <v>0</v>
      </c>
      <c r="H156" s="11"/>
      <c r="I156" s="11">
        <f t="shared" si="11"/>
        <v>0</v>
      </c>
      <c r="J156" s="11"/>
      <c r="K156" s="19">
        <f t="shared" si="8"/>
        <v>0</v>
      </c>
      <c r="L156" s="11"/>
      <c r="M156" s="11">
        <v>0</v>
      </c>
      <c r="N156" s="11"/>
      <c r="O156" s="11">
        <v>0</v>
      </c>
      <c r="P156" s="11"/>
      <c r="Q156" s="11">
        <v>159103102</v>
      </c>
      <c r="R156" s="11"/>
      <c r="S156" s="11">
        <f t="shared" si="9"/>
        <v>159103102</v>
      </c>
      <c r="T156" s="11"/>
      <c r="U156" s="19">
        <f t="shared" si="10"/>
        <v>1.5794784435633611E-5</v>
      </c>
      <c r="V156" s="11"/>
      <c r="W156" s="11"/>
      <c r="X156" s="9"/>
      <c r="Y156" s="12"/>
    </row>
    <row r="157" spans="1:25" ht="27" x14ac:dyDescent="0.6">
      <c r="A157" s="7" t="s">
        <v>268</v>
      </c>
      <c r="C157" s="11">
        <v>0</v>
      </c>
      <c r="D157" s="11"/>
      <c r="E157" s="11">
        <v>0</v>
      </c>
      <c r="F157" s="11"/>
      <c r="G157" s="11">
        <v>0</v>
      </c>
      <c r="H157" s="11"/>
      <c r="I157" s="11">
        <f t="shared" si="11"/>
        <v>0</v>
      </c>
      <c r="J157" s="11"/>
      <c r="K157" s="19">
        <f t="shared" si="8"/>
        <v>0</v>
      </c>
      <c r="L157" s="11"/>
      <c r="M157" s="11">
        <v>0</v>
      </c>
      <c r="N157" s="11"/>
      <c r="O157" s="11">
        <v>0</v>
      </c>
      <c r="P157" s="11"/>
      <c r="Q157" s="11">
        <v>1106277000</v>
      </c>
      <c r="R157" s="11"/>
      <c r="S157" s="11">
        <f t="shared" si="9"/>
        <v>1106277000</v>
      </c>
      <c r="T157" s="11"/>
      <c r="U157" s="19">
        <f t="shared" si="10"/>
        <v>1.0982442530315622E-4</v>
      </c>
      <c r="V157" s="11"/>
      <c r="W157" s="11"/>
      <c r="X157" s="9"/>
      <c r="Y157" s="12"/>
    </row>
    <row r="158" spans="1:25" ht="27" x14ac:dyDescent="0.6">
      <c r="A158" s="7" t="s">
        <v>269</v>
      </c>
      <c r="C158" s="11">
        <v>0</v>
      </c>
      <c r="D158" s="11"/>
      <c r="E158" s="11">
        <v>0</v>
      </c>
      <c r="F158" s="11"/>
      <c r="G158" s="11">
        <v>0</v>
      </c>
      <c r="H158" s="11"/>
      <c r="I158" s="11">
        <f t="shared" si="11"/>
        <v>0</v>
      </c>
      <c r="J158" s="11"/>
      <c r="K158" s="19">
        <f t="shared" si="8"/>
        <v>0</v>
      </c>
      <c r="L158" s="11"/>
      <c r="M158" s="11">
        <v>0</v>
      </c>
      <c r="N158" s="11"/>
      <c r="O158" s="11">
        <v>0</v>
      </c>
      <c r="P158" s="11"/>
      <c r="Q158" s="11">
        <v>508512900</v>
      </c>
      <c r="R158" s="11"/>
      <c r="S158" s="11">
        <f t="shared" si="9"/>
        <v>508512900</v>
      </c>
      <c r="T158" s="11"/>
      <c r="U158" s="19">
        <f t="shared" si="10"/>
        <v>5.0482055580782526E-5</v>
      </c>
      <c r="V158" s="11"/>
      <c r="W158" s="11"/>
      <c r="X158" s="9"/>
      <c r="Y158" s="12"/>
    </row>
    <row r="159" spans="1:25" ht="27" x14ac:dyDescent="0.6">
      <c r="A159" s="7" t="s">
        <v>270</v>
      </c>
      <c r="C159" s="11">
        <v>0</v>
      </c>
      <c r="D159" s="11"/>
      <c r="E159" s="11">
        <v>0</v>
      </c>
      <c r="F159" s="11"/>
      <c r="G159" s="11">
        <v>0</v>
      </c>
      <c r="H159" s="11"/>
      <c r="I159" s="11">
        <f t="shared" si="11"/>
        <v>0</v>
      </c>
      <c r="J159" s="11"/>
      <c r="K159" s="19">
        <f t="shared" si="8"/>
        <v>0</v>
      </c>
      <c r="L159" s="11"/>
      <c r="M159" s="11">
        <v>0</v>
      </c>
      <c r="N159" s="11"/>
      <c r="O159" s="11">
        <v>0</v>
      </c>
      <c r="P159" s="11"/>
      <c r="Q159" s="11">
        <v>1047350448</v>
      </c>
      <c r="R159" s="11"/>
      <c r="S159" s="11">
        <f t="shared" si="9"/>
        <v>1047350448</v>
      </c>
      <c r="T159" s="11"/>
      <c r="U159" s="19">
        <f t="shared" si="10"/>
        <v>1.0397455704367279E-4</v>
      </c>
      <c r="V159" s="11"/>
      <c r="W159" s="11"/>
      <c r="X159" s="9"/>
      <c r="Y159" s="12"/>
    </row>
    <row r="160" spans="1:25" ht="27.75" thickBot="1" x14ac:dyDescent="0.65">
      <c r="A160" s="7" t="s">
        <v>271</v>
      </c>
      <c r="C160" s="11">
        <v>0</v>
      </c>
      <c r="D160" s="11"/>
      <c r="E160" s="11">
        <v>0</v>
      </c>
      <c r="F160" s="11"/>
      <c r="G160" s="11">
        <v>488878224</v>
      </c>
      <c r="H160" s="11"/>
      <c r="I160" s="11">
        <f t="shared" si="11"/>
        <v>488878224</v>
      </c>
      <c r="J160" s="11"/>
      <c r="K160" s="19">
        <f t="shared" si="8"/>
        <v>2.3350441316281813E-4</v>
      </c>
      <c r="L160" s="11"/>
      <c r="M160" s="11">
        <v>0</v>
      </c>
      <c r="N160" s="11"/>
      <c r="O160" s="11">
        <v>0</v>
      </c>
      <c r="P160" s="11"/>
      <c r="Q160" s="11">
        <v>488878224</v>
      </c>
      <c r="R160" s="11"/>
      <c r="S160" s="11">
        <f t="shared" si="9"/>
        <v>488878224</v>
      </c>
      <c r="T160" s="11"/>
      <c r="U160" s="19">
        <f t="shared" si="10"/>
        <v>4.853284484268196E-5</v>
      </c>
      <c r="V160" s="11"/>
      <c r="W160" s="11"/>
      <c r="X160" s="9"/>
      <c r="Y160" s="12"/>
    </row>
    <row r="161" spans="1:21" ht="25.5" thickBot="1" x14ac:dyDescent="0.65">
      <c r="A161" s="4"/>
      <c r="C161" s="6">
        <f>SUM(C8:C160)</f>
        <v>420174755487</v>
      </c>
      <c r="E161" s="6">
        <f>SUM(E8:E160)</f>
        <v>1679186263401</v>
      </c>
      <c r="G161" s="15">
        <f>SUM(G8:G160)</f>
        <v>-5703698334</v>
      </c>
      <c r="I161" s="6">
        <f>SUM(I8:I160)</f>
        <v>2093657320554</v>
      </c>
      <c r="K161" s="13">
        <f>SUM(K8:K160)</f>
        <v>1.0000000000000002</v>
      </c>
      <c r="M161" s="6">
        <f>SUM(M8:M160)</f>
        <v>4656193729018</v>
      </c>
      <c r="O161" s="6">
        <f>SUM(O8:O160)</f>
        <v>2502729976014</v>
      </c>
      <c r="Q161" s="6">
        <f>SUM(Q8:Q160)</f>
        <v>2914218011360</v>
      </c>
      <c r="S161" s="6">
        <f>SUM(S8:S160)</f>
        <v>10073141716392</v>
      </c>
      <c r="U161" s="13">
        <f>SUM(U8:U160)</f>
        <v>0.99999999999999989</v>
      </c>
    </row>
    <row r="162" spans="1:21" ht="24.75" thickTop="1" x14ac:dyDescent="0.55000000000000004"/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6"/>
  <sheetViews>
    <sheetView rightToLeft="1" workbookViewId="0">
      <selection activeCell="K14" sqref="K14"/>
    </sheetView>
  </sheetViews>
  <sheetFormatPr defaultRowHeight="24" x14ac:dyDescent="0.55000000000000004"/>
  <cols>
    <col min="1" max="1" width="26.28515625" style="3" bestFit="1" customWidth="1"/>
    <col min="2" max="2" width="1" style="3" customWidth="1"/>
    <col min="3" max="3" width="26" style="3" bestFit="1" customWidth="1"/>
    <col min="4" max="4" width="1" style="3" customWidth="1"/>
    <col min="5" max="5" width="34" style="3" customWidth="1"/>
    <col min="6" max="6" width="1" style="3" customWidth="1"/>
    <col min="7" max="7" width="30" style="3" customWidth="1"/>
    <col min="8" max="8" width="1" style="3" customWidth="1"/>
    <col min="9" max="9" width="34" style="3" customWidth="1"/>
    <col min="10" max="10" width="1" style="3" customWidth="1"/>
    <col min="11" max="11" width="30" style="3" customWidth="1"/>
    <col min="12" max="12" width="1" style="3" customWidth="1"/>
    <col min="13" max="13" width="9.140625" style="3" customWidth="1"/>
    <col min="14" max="16384" width="9.140625" style="3"/>
  </cols>
  <sheetData>
    <row r="2" spans="1:11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</row>
    <row r="3" spans="1:11" ht="24.75" x14ac:dyDescent="0.55000000000000004">
      <c r="A3" s="1" t="s">
        <v>110</v>
      </c>
      <c r="B3" s="1" t="s">
        <v>110</v>
      </c>
      <c r="C3" s="1" t="s">
        <v>110</v>
      </c>
      <c r="D3" s="1" t="s">
        <v>110</v>
      </c>
      <c r="E3" s="1" t="s">
        <v>110</v>
      </c>
      <c r="F3" s="1" t="s">
        <v>110</v>
      </c>
      <c r="G3" s="1" t="s">
        <v>110</v>
      </c>
      <c r="H3" s="1" t="s">
        <v>110</v>
      </c>
      <c r="I3" s="1" t="s">
        <v>110</v>
      </c>
      <c r="J3" s="1" t="s">
        <v>110</v>
      </c>
      <c r="K3" s="1" t="s">
        <v>110</v>
      </c>
    </row>
    <row r="4" spans="1:11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</row>
    <row r="6" spans="1:11" ht="24.75" x14ac:dyDescent="0.55000000000000004">
      <c r="A6" s="2" t="s">
        <v>228</v>
      </c>
      <c r="B6" s="2" t="s">
        <v>228</v>
      </c>
      <c r="C6" s="2" t="s">
        <v>228</v>
      </c>
      <c r="E6" s="2" t="s">
        <v>112</v>
      </c>
      <c r="F6" s="2" t="s">
        <v>112</v>
      </c>
      <c r="G6" s="2" t="s">
        <v>112</v>
      </c>
      <c r="I6" s="2" t="s">
        <v>113</v>
      </c>
      <c r="J6" s="2" t="s">
        <v>113</v>
      </c>
      <c r="K6" s="2" t="s">
        <v>113</v>
      </c>
    </row>
    <row r="7" spans="1:11" ht="25.5" thickBot="1" x14ac:dyDescent="0.6">
      <c r="A7" s="2" t="s">
        <v>229</v>
      </c>
      <c r="C7" s="2" t="s">
        <v>98</v>
      </c>
      <c r="E7" s="2" t="s">
        <v>230</v>
      </c>
      <c r="G7" s="2" t="s">
        <v>231</v>
      </c>
      <c r="I7" s="2" t="s">
        <v>230</v>
      </c>
      <c r="K7" s="2" t="s">
        <v>231</v>
      </c>
    </row>
    <row r="8" spans="1:11" x14ac:dyDescent="0.55000000000000004">
      <c r="A8" s="3" t="s">
        <v>102</v>
      </c>
      <c r="C8" s="9" t="s">
        <v>103</v>
      </c>
      <c r="D8" s="9"/>
      <c r="E8" s="8">
        <v>13839</v>
      </c>
      <c r="F8" s="9"/>
      <c r="G8" s="12">
        <f>E8/$E$15</f>
        <v>1.3164678966679041E-6</v>
      </c>
      <c r="H8" s="9"/>
      <c r="I8" s="8">
        <v>11883428</v>
      </c>
      <c r="K8" s="12">
        <f>I8/$I$15</f>
        <v>4.7390961799988589E-5</v>
      </c>
    </row>
    <row r="9" spans="1:11" x14ac:dyDescent="0.55000000000000004">
      <c r="A9" s="3" t="s">
        <v>104</v>
      </c>
      <c r="C9" s="9" t="s">
        <v>105</v>
      </c>
      <c r="D9" s="9"/>
      <c r="E9" s="8">
        <v>0</v>
      </c>
      <c r="F9" s="9"/>
      <c r="G9" s="12">
        <f t="shared" ref="G9:G14" si="0">E9/$E$15</f>
        <v>0</v>
      </c>
      <c r="H9" s="9"/>
      <c r="I9" s="8">
        <v>753839</v>
      </c>
      <c r="K9" s="12">
        <f t="shared" ref="K9:K14" si="1">I9/$I$15</f>
        <v>3.0063004759520232E-6</v>
      </c>
    </row>
    <row r="10" spans="1:11" x14ac:dyDescent="0.55000000000000004">
      <c r="A10" s="3" t="s">
        <v>106</v>
      </c>
      <c r="C10" s="9" t="s">
        <v>107</v>
      </c>
      <c r="D10" s="9"/>
      <c r="E10" s="8">
        <v>10512206045</v>
      </c>
      <c r="F10" s="9"/>
      <c r="G10" s="12">
        <f t="shared" si="0"/>
        <v>0.99999868353210331</v>
      </c>
      <c r="H10" s="9"/>
      <c r="I10" s="8">
        <v>99958699013</v>
      </c>
      <c r="K10" s="12">
        <f t="shared" si="1"/>
        <v>0.39863403779630258</v>
      </c>
    </row>
    <row r="11" spans="1:11" x14ac:dyDescent="0.55000000000000004">
      <c r="A11" s="3" t="s">
        <v>108</v>
      </c>
      <c r="C11" s="9" t="s">
        <v>109</v>
      </c>
      <c r="D11" s="9"/>
      <c r="E11" s="8">
        <v>0</v>
      </c>
      <c r="F11" s="9"/>
      <c r="G11" s="12">
        <f t="shared" si="0"/>
        <v>0</v>
      </c>
      <c r="H11" s="9"/>
      <c r="I11" s="8">
        <v>427052</v>
      </c>
      <c r="K11" s="12">
        <f t="shared" si="1"/>
        <v>1.7030780191211431E-6</v>
      </c>
    </row>
    <row r="12" spans="1:11" x14ac:dyDescent="0.55000000000000004">
      <c r="A12" s="3" t="s">
        <v>104</v>
      </c>
      <c r="C12" s="9" t="s">
        <v>232</v>
      </c>
      <c r="D12" s="9"/>
      <c r="E12" s="8">
        <v>0</v>
      </c>
      <c r="F12" s="9"/>
      <c r="G12" s="12">
        <f t="shared" si="0"/>
        <v>0</v>
      </c>
      <c r="H12" s="9"/>
      <c r="I12" s="8">
        <v>27745939077</v>
      </c>
      <c r="K12" s="12">
        <f t="shared" si="1"/>
        <v>0.11065045699800745</v>
      </c>
    </row>
    <row r="13" spans="1:11" x14ac:dyDescent="0.55000000000000004">
      <c r="A13" s="3" t="s">
        <v>120</v>
      </c>
      <c r="C13" s="9" t="s">
        <v>233</v>
      </c>
      <c r="D13" s="9"/>
      <c r="E13" s="8">
        <v>0</v>
      </c>
      <c r="F13" s="9"/>
      <c r="G13" s="12">
        <f t="shared" si="0"/>
        <v>0</v>
      </c>
      <c r="H13" s="9"/>
      <c r="I13" s="8">
        <v>75000000618</v>
      </c>
      <c r="K13" s="12">
        <f t="shared" si="1"/>
        <v>0.29909906167536493</v>
      </c>
    </row>
    <row r="14" spans="1:11" ht="24.75" thickBot="1" x14ac:dyDescent="0.6">
      <c r="A14" s="3" t="s">
        <v>121</v>
      </c>
      <c r="C14" s="9" t="s">
        <v>234</v>
      </c>
      <c r="D14" s="9"/>
      <c r="E14" s="8">
        <v>0</v>
      </c>
      <c r="F14" s="9"/>
      <c r="G14" s="12">
        <f t="shared" si="0"/>
        <v>0</v>
      </c>
      <c r="H14" s="9"/>
      <c r="I14" s="8">
        <v>48035342462</v>
      </c>
      <c r="K14" s="12">
        <f t="shared" si="1"/>
        <v>0.19156434319002999</v>
      </c>
    </row>
    <row r="15" spans="1:11" ht="24.75" thickBot="1" x14ac:dyDescent="0.6">
      <c r="A15" s="3" t="s">
        <v>95</v>
      </c>
      <c r="C15" s="9" t="s">
        <v>95</v>
      </c>
      <c r="D15" s="9"/>
      <c r="E15" s="10">
        <f>SUM(E8:E14)</f>
        <v>10512219884</v>
      </c>
      <c r="F15" s="9"/>
      <c r="G15" s="20">
        <f>SUM(G8:G14)</f>
        <v>1</v>
      </c>
      <c r="H15" s="9"/>
      <c r="I15" s="10">
        <f>SUM(I8:I14)</f>
        <v>250753045489</v>
      </c>
      <c r="K15" s="21">
        <f>SUM(K8:K14)</f>
        <v>1</v>
      </c>
    </row>
    <row r="16" spans="1:11" ht="24.75" thickTop="1" x14ac:dyDescent="0.55000000000000004"/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:C15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tabSelected="1" workbookViewId="0">
      <selection activeCell="O17" sqref="O17"/>
    </sheetView>
  </sheetViews>
  <sheetFormatPr defaultRowHeight="24" x14ac:dyDescent="0.55000000000000004"/>
  <cols>
    <col min="1" max="1" width="46.28515625" style="3" bestFit="1" customWidth="1"/>
    <col min="2" max="2" width="1" style="3" customWidth="1"/>
    <col min="3" max="3" width="22" style="3" customWidth="1"/>
    <col min="4" max="4" width="1" style="3" customWidth="1"/>
    <col min="5" max="5" width="22" style="3" customWidth="1"/>
    <col min="6" max="6" width="1" style="3" customWidth="1"/>
    <col min="7" max="7" width="9.140625" style="3" customWidth="1"/>
    <col min="8" max="16384" width="9.140625" style="3"/>
  </cols>
  <sheetData>
    <row r="2" spans="1:5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</row>
    <row r="3" spans="1:5" ht="24.75" x14ac:dyDescent="0.55000000000000004">
      <c r="A3" s="1" t="s">
        <v>110</v>
      </c>
      <c r="B3" s="1" t="s">
        <v>110</v>
      </c>
      <c r="C3" s="1" t="s">
        <v>110</v>
      </c>
      <c r="D3" s="1" t="s">
        <v>110</v>
      </c>
      <c r="E3" s="1" t="s">
        <v>110</v>
      </c>
    </row>
    <row r="4" spans="1:5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</row>
    <row r="6" spans="1:5" ht="24.75" x14ac:dyDescent="0.55000000000000004">
      <c r="A6" s="2" t="s">
        <v>235</v>
      </c>
      <c r="C6" s="2" t="s">
        <v>112</v>
      </c>
      <c r="E6" s="2" t="s">
        <v>6</v>
      </c>
    </row>
    <row r="7" spans="1:5" ht="24.75" x14ac:dyDescent="0.55000000000000004">
      <c r="A7" s="2" t="s">
        <v>235</v>
      </c>
      <c r="C7" s="2" t="s">
        <v>99</v>
      </c>
      <c r="E7" s="2" t="s">
        <v>99</v>
      </c>
    </row>
    <row r="8" spans="1:5" ht="24.75" x14ac:dyDescent="0.6">
      <c r="A8" s="4" t="s">
        <v>272</v>
      </c>
      <c r="C8" s="8">
        <v>0</v>
      </c>
      <c r="D8" s="9"/>
      <c r="E8" s="8">
        <v>21975982256</v>
      </c>
    </row>
    <row r="9" spans="1:5" ht="24.75" x14ac:dyDescent="0.6">
      <c r="A9" s="4" t="s">
        <v>273</v>
      </c>
      <c r="C9" s="8">
        <v>0</v>
      </c>
      <c r="D9" s="9"/>
      <c r="E9" s="8">
        <v>4260979</v>
      </c>
    </row>
    <row r="10" spans="1:5" ht="24.75" x14ac:dyDescent="0.6">
      <c r="A10" s="4" t="s">
        <v>95</v>
      </c>
      <c r="C10" s="10">
        <f>SUM(C8:C9)</f>
        <v>0</v>
      </c>
      <c r="D10" s="9"/>
      <c r="E10" s="10">
        <f>SUM(E8:E9)</f>
        <v>21980243235</v>
      </c>
    </row>
    <row r="11" spans="1:5" x14ac:dyDescent="0.55000000000000004">
      <c r="C11" s="9"/>
      <c r="D11" s="9"/>
      <c r="E11" s="9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89"/>
  <sheetViews>
    <sheetView rightToLeft="1" topLeftCell="A70" workbookViewId="0">
      <selection activeCell="O86" sqref="O86"/>
    </sheetView>
  </sheetViews>
  <sheetFormatPr defaultRowHeight="24" x14ac:dyDescent="0.55000000000000004"/>
  <cols>
    <col min="1" max="1" width="35.5703125" style="3" bestFit="1" customWidth="1"/>
    <col min="2" max="2" width="1" style="3" customWidth="1"/>
    <col min="3" max="3" width="20" style="3" customWidth="1"/>
    <col min="4" max="4" width="1" style="3" customWidth="1"/>
    <col min="5" max="5" width="35" style="3" customWidth="1"/>
    <col min="6" max="6" width="1" style="3" customWidth="1"/>
    <col min="7" max="7" width="24" style="3" customWidth="1"/>
    <col min="8" max="8" width="1" style="3" customWidth="1"/>
    <col min="9" max="9" width="23" style="3" customWidth="1"/>
    <col min="10" max="10" width="1" style="3" customWidth="1"/>
    <col min="11" max="11" width="22" style="3" customWidth="1"/>
    <col min="12" max="12" width="1" style="3" customWidth="1"/>
    <col min="13" max="13" width="24" style="3" customWidth="1"/>
    <col min="14" max="14" width="1" style="3" customWidth="1"/>
    <col min="15" max="15" width="23" style="3" customWidth="1"/>
    <col min="16" max="16" width="1" style="3" customWidth="1"/>
    <col min="17" max="17" width="22" style="3" customWidth="1"/>
    <col min="18" max="18" width="1" style="3" customWidth="1"/>
    <col min="19" max="19" width="24" style="3" customWidth="1"/>
    <col min="20" max="20" width="1" style="3" customWidth="1"/>
    <col min="21" max="21" width="9.140625" style="3" customWidth="1"/>
    <col min="22" max="16384" width="9.140625" style="3"/>
  </cols>
  <sheetData>
    <row r="2" spans="1:19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</row>
    <row r="3" spans="1:19" ht="24.75" x14ac:dyDescent="0.55000000000000004">
      <c r="A3" s="1" t="s">
        <v>110</v>
      </c>
      <c r="B3" s="1" t="s">
        <v>110</v>
      </c>
      <c r="C3" s="1" t="s">
        <v>110</v>
      </c>
      <c r="D3" s="1" t="s">
        <v>110</v>
      </c>
      <c r="E3" s="1" t="s">
        <v>110</v>
      </c>
      <c r="F3" s="1" t="s">
        <v>110</v>
      </c>
      <c r="G3" s="1" t="s">
        <v>110</v>
      </c>
      <c r="H3" s="1" t="s">
        <v>110</v>
      </c>
      <c r="I3" s="1" t="s">
        <v>110</v>
      </c>
      <c r="J3" s="1" t="s">
        <v>110</v>
      </c>
      <c r="K3" s="1" t="s">
        <v>110</v>
      </c>
      <c r="L3" s="1" t="s">
        <v>110</v>
      </c>
      <c r="M3" s="1" t="s">
        <v>110</v>
      </c>
      <c r="N3" s="1" t="s">
        <v>110</v>
      </c>
      <c r="O3" s="1" t="s">
        <v>110</v>
      </c>
      <c r="P3" s="1" t="s">
        <v>110</v>
      </c>
      <c r="Q3" s="1" t="s">
        <v>110</v>
      </c>
      <c r="R3" s="1" t="s">
        <v>110</v>
      </c>
      <c r="S3" s="1" t="s">
        <v>110</v>
      </c>
    </row>
    <row r="4" spans="1:19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</row>
    <row r="6" spans="1:19" ht="25.5" thickBot="1" x14ac:dyDescent="0.6">
      <c r="A6" s="18" t="s">
        <v>3</v>
      </c>
      <c r="C6" s="2" t="s">
        <v>122</v>
      </c>
      <c r="D6" s="2" t="s">
        <v>122</v>
      </c>
      <c r="E6" s="2" t="s">
        <v>122</v>
      </c>
      <c r="F6" s="2" t="s">
        <v>122</v>
      </c>
      <c r="G6" s="2" t="s">
        <v>122</v>
      </c>
      <c r="I6" s="2" t="s">
        <v>112</v>
      </c>
      <c r="J6" s="2" t="s">
        <v>112</v>
      </c>
      <c r="K6" s="2" t="s">
        <v>112</v>
      </c>
      <c r="L6" s="2" t="s">
        <v>112</v>
      </c>
      <c r="M6" s="2" t="s">
        <v>112</v>
      </c>
      <c r="O6" s="2" t="s">
        <v>113</v>
      </c>
      <c r="P6" s="2" t="s">
        <v>113</v>
      </c>
      <c r="Q6" s="2" t="s">
        <v>113</v>
      </c>
      <c r="R6" s="2" t="s">
        <v>113</v>
      </c>
      <c r="S6" s="2" t="s">
        <v>113</v>
      </c>
    </row>
    <row r="7" spans="1:19" ht="25.5" thickBot="1" x14ac:dyDescent="0.6">
      <c r="A7" s="2" t="s">
        <v>3</v>
      </c>
      <c r="C7" s="2" t="s">
        <v>123</v>
      </c>
      <c r="E7" s="2" t="s">
        <v>124</v>
      </c>
      <c r="G7" s="2" t="s">
        <v>125</v>
      </c>
      <c r="I7" s="2" t="s">
        <v>126</v>
      </c>
      <c r="K7" s="2" t="s">
        <v>116</v>
      </c>
      <c r="M7" s="2" t="s">
        <v>127</v>
      </c>
      <c r="O7" s="2" t="s">
        <v>126</v>
      </c>
      <c r="Q7" s="2" t="s">
        <v>116</v>
      </c>
      <c r="S7" s="2" t="s">
        <v>127</v>
      </c>
    </row>
    <row r="8" spans="1:19" x14ac:dyDescent="0.55000000000000004">
      <c r="A8" s="3" t="s">
        <v>83</v>
      </c>
      <c r="C8" s="9" t="s">
        <v>128</v>
      </c>
      <c r="D8" s="9"/>
      <c r="E8" s="8">
        <v>37166504</v>
      </c>
      <c r="F8" s="9"/>
      <c r="G8" s="8">
        <v>1050</v>
      </c>
      <c r="H8" s="9"/>
      <c r="I8" s="8">
        <v>0</v>
      </c>
      <c r="J8" s="9"/>
      <c r="K8" s="8">
        <v>0</v>
      </c>
      <c r="L8" s="9"/>
      <c r="M8" s="8">
        <v>0</v>
      </c>
      <c r="N8" s="9"/>
      <c r="O8" s="8">
        <v>39024829200</v>
      </c>
      <c r="P8" s="9"/>
      <c r="Q8" s="8">
        <v>0</v>
      </c>
      <c r="R8" s="9"/>
      <c r="S8" s="8">
        <f>O8-Q8</f>
        <v>39024829200</v>
      </c>
    </row>
    <row r="9" spans="1:19" x14ac:dyDescent="0.55000000000000004">
      <c r="A9" s="3" t="s">
        <v>47</v>
      </c>
      <c r="C9" s="9" t="s">
        <v>129</v>
      </c>
      <c r="D9" s="9"/>
      <c r="E9" s="8">
        <v>86419271</v>
      </c>
      <c r="F9" s="9"/>
      <c r="G9" s="8">
        <v>1100</v>
      </c>
      <c r="H9" s="9"/>
      <c r="I9" s="8">
        <v>0</v>
      </c>
      <c r="J9" s="9"/>
      <c r="K9" s="8">
        <v>0</v>
      </c>
      <c r="L9" s="9"/>
      <c r="M9" s="8">
        <v>0</v>
      </c>
      <c r="N9" s="9"/>
      <c r="O9" s="8">
        <v>95061198100</v>
      </c>
      <c r="P9" s="9"/>
      <c r="Q9" s="8">
        <v>0</v>
      </c>
      <c r="R9" s="9"/>
      <c r="S9" s="8">
        <f t="shared" ref="S9:S72" si="0">O9-Q9</f>
        <v>95061198100</v>
      </c>
    </row>
    <row r="10" spans="1:19" x14ac:dyDescent="0.55000000000000004">
      <c r="A10" s="3" t="s">
        <v>46</v>
      </c>
      <c r="C10" s="9" t="s">
        <v>130</v>
      </c>
      <c r="D10" s="9"/>
      <c r="E10" s="8">
        <v>66475029</v>
      </c>
      <c r="F10" s="9"/>
      <c r="G10" s="8">
        <v>255</v>
      </c>
      <c r="H10" s="9"/>
      <c r="I10" s="8">
        <v>0</v>
      </c>
      <c r="J10" s="9"/>
      <c r="K10" s="8">
        <v>0</v>
      </c>
      <c r="L10" s="9"/>
      <c r="M10" s="8">
        <v>0</v>
      </c>
      <c r="N10" s="9"/>
      <c r="O10" s="8">
        <v>16951132395</v>
      </c>
      <c r="P10" s="9"/>
      <c r="Q10" s="8">
        <v>1979170328</v>
      </c>
      <c r="R10" s="9"/>
      <c r="S10" s="8">
        <f t="shared" si="0"/>
        <v>14971962067</v>
      </c>
    </row>
    <row r="11" spans="1:19" x14ac:dyDescent="0.55000000000000004">
      <c r="A11" s="3" t="s">
        <v>48</v>
      </c>
      <c r="C11" s="9" t="s">
        <v>131</v>
      </c>
      <c r="D11" s="9"/>
      <c r="E11" s="8">
        <v>48646218</v>
      </c>
      <c r="F11" s="9"/>
      <c r="G11" s="8">
        <v>2390</v>
      </c>
      <c r="H11" s="9"/>
      <c r="I11" s="8">
        <v>0</v>
      </c>
      <c r="J11" s="9"/>
      <c r="K11" s="8">
        <v>0</v>
      </c>
      <c r="L11" s="9"/>
      <c r="M11" s="8">
        <v>0</v>
      </c>
      <c r="N11" s="9"/>
      <c r="O11" s="8">
        <v>116264461020</v>
      </c>
      <c r="P11" s="9"/>
      <c r="Q11" s="8">
        <v>0</v>
      </c>
      <c r="R11" s="9"/>
      <c r="S11" s="8">
        <f t="shared" si="0"/>
        <v>116264461020</v>
      </c>
    </row>
    <row r="12" spans="1:19" x14ac:dyDescent="0.55000000000000004">
      <c r="A12" s="3" t="s">
        <v>49</v>
      </c>
      <c r="C12" s="9" t="s">
        <v>132</v>
      </c>
      <c r="D12" s="9"/>
      <c r="E12" s="8">
        <v>159758092</v>
      </c>
      <c r="F12" s="9"/>
      <c r="G12" s="8">
        <v>1170</v>
      </c>
      <c r="H12" s="9"/>
      <c r="I12" s="8">
        <v>0</v>
      </c>
      <c r="J12" s="9"/>
      <c r="K12" s="8">
        <v>0</v>
      </c>
      <c r="L12" s="9"/>
      <c r="M12" s="8">
        <v>0</v>
      </c>
      <c r="N12" s="9"/>
      <c r="O12" s="8">
        <v>186916967640</v>
      </c>
      <c r="P12" s="9"/>
      <c r="Q12" s="8">
        <v>0</v>
      </c>
      <c r="R12" s="9"/>
      <c r="S12" s="8">
        <f t="shared" si="0"/>
        <v>186916967640</v>
      </c>
    </row>
    <row r="13" spans="1:19" x14ac:dyDescent="0.55000000000000004">
      <c r="A13" s="3" t="s">
        <v>54</v>
      </c>
      <c r="C13" s="9" t="s">
        <v>133</v>
      </c>
      <c r="D13" s="9"/>
      <c r="E13" s="8">
        <v>9029253</v>
      </c>
      <c r="F13" s="9"/>
      <c r="G13" s="8">
        <v>4350</v>
      </c>
      <c r="H13" s="9"/>
      <c r="I13" s="8">
        <v>0</v>
      </c>
      <c r="J13" s="9"/>
      <c r="K13" s="8">
        <v>0</v>
      </c>
      <c r="L13" s="9"/>
      <c r="M13" s="8">
        <v>0</v>
      </c>
      <c r="N13" s="9"/>
      <c r="O13" s="8">
        <v>39277250550</v>
      </c>
      <c r="P13" s="9"/>
      <c r="Q13" s="8">
        <v>1550417785</v>
      </c>
      <c r="R13" s="9"/>
      <c r="S13" s="8">
        <f t="shared" si="0"/>
        <v>37726832765</v>
      </c>
    </row>
    <row r="14" spans="1:19" x14ac:dyDescent="0.55000000000000004">
      <c r="A14" s="3" t="s">
        <v>71</v>
      </c>
      <c r="C14" s="9" t="s">
        <v>134</v>
      </c>
      <c r="D14" s="9"/>
      <c r="E14" s="8">
        <v>86623566</v>
      </c>
      <c r="F14" s="9"/>
      <c r="G14" s="8">
        <v>310</v>
      </c>
      <c r="H14" s="9"/>
      <c r="I14" s="8">
        <v>0</v>
      </c>
      <c r="J14" s="9"/>
      <c r="K14" s="8">
        <v>0</v>
      </c>
      <c r="L14" s="9"/>
      <c r="M14" s="8">
        <v>0</v>
      </c>
      <c r="N14" s="9"/>
      <c r="O14" s="8">
        <v>26853305460</v>
      </c>
      <c r="P14" s="9"/>
      <c r="Q14" s="8">
        <v>991942682</v>
      </c>
      <c r="R14" s="9"/>
      <c r="S14" s="8">
        <f t="shared" si="0"/>
        <v>25861362778</v>
      </c>
    </row>
    <row r="15" spans="1:19" x14ac:dyDescent="0.55000000000000004">
      <c r="A15" s="3" t="s">
        <v>29</v>
      </c>
      <c r="C15" s="9" t="s">
        <v>135</v>
      </c>
      <c r="D15" s="9"/>
      <c r="E15" s="8">
        <v>89289452</v>
      </c>
      <c r="F15" s="9"/>
      <c r="G15" s="8">
        <v>460</v>
      </c>
      <c r="H15" s="9"/>
      <c r="I15" s="8">
        <v>0</v>
      </c>
      <c r="J15" s="9"/>
      <c r="K15" s="8">
        <v>0</v>
      </c>
      <c r="L15" s="9"/>
      <c r="M15" s="8">
        <v>0</v>
      </c>
      <c r="N15" s="9"/>
      <c r="O15" s="8">
        <v>41073147920</v>
      </c>
      <c r="P15" s="9"/>
      <c r="Q15" s="8">
        <v>4574793712</v>
      </c>
      <c r="R15" s="9"/>
      <c r="S15" s="8">
        <f t="shared" si="0"/>
        <v>36498354208</v>
      </c>
    </row>
    <row r="16" spans="1:19" x14ac:dyDescent="0.55000000000000004">
      <c r="A16" s="3" t="s">
        <v>136</v>
      </c>
      <c r="C16" s="9" t="s">
        <v>137</v>
      </c>
      <c r="D16" s="9"/>
      <c r="E16" s="8">
        <v>38819488</v>
      </c>
      <c r="F16" s="9"/>
      <c r="G16" s="8">
        <v>2320</v>
      </c>
      <c r="H16" s="9"/>
      <c r="I16" s="8">
        <v>0</v>
      </c>
      <c r="J16" s="9"/>
      <c r="K16" s="8">
        <v>0</v>
      </c>
      <c r="L16" s="9"/>
      <c r="M16" s="8">
        <v>0</v>
      </c>
      <c r="N16" s="9"/>
      <c r="O16" s="8">
        <v>90061212160</v>
      </c>
      <c r="P16" s="9"/>
      <c r="Q16" s="8">
        <v>0</v>
      </c>
      <c r="R16" s="9"/>
      <c r="S16" s="8">
        <f t="shared" si="0"/>
        <v>90061212160</v>
      </c>
    </row>
    <row r="17" spans="1:19" x14ac:dyDescent="0.55000000000000004">
      <c r="A17" s="3" t="s">
        <v>38</v>
      </c>
      <c r="C17" s="9" t="s">
        <v>138</v>
      </c>
      <c r="D17" s="9"/>
      <c r="E17" s="8">
        <v>6114347</v>
      </c>
      <c r="F17" s="9"/>
      <c r="G17" s="8">
        <v>5375</v>
      </c>
      <c r="H17" s="9"/>
      <c r="I17" s="8">
        <v>0</v>
      </c>
      <c r="J17" s="9"/>
      <c r="K17" s="8">
        <v>0</v>
      </c>
      <c r="L17" s="9"/>
      <c r="M17" s="8">
        <v>0</v>
      </c>
      <c r="N17" s="9"/>
      <c r="O17" s="8">
        <v>32864615125</v>
      </c>
      <c r="P17" s="9"/>
      <c r="Q17" s="8">
        <v>2610934115</v>
      </c>
      <c r="R17" s="9"/>
      <c r="S17" s="8">
        <f t="shared" si="0"/>
        <v>30253681010</v>
      </c>
    </row>
    <row r="18" spans="1:19" x14ac:dyDescent="0.55000000000000004">
      <c r="A18" s="3" t="s">
        <v>26</v>
      </c>
      <c r="C18" s="9" t="s">
        <v>139</v>
      </c>
      <c r="D18" s="9"/>
      <c r="E18" s="8">
        <v>4841249</v>
      </c>
      <c r="F18" s="9"/>
      <c r="G18" s="8">
        <v>4984</v>
      </c>
      <c r="H18" s="9"/>
      <c r="I18" s="8">
        <v>0</v>
      </c>
      <c r="J18" s="9"/>
      <c r="K18" s="8">
        <v>0</v>
      </c>
      <c r="L18" s="9"/>
      <c r="M18" s="8">
        <v>0</v>
      </c>
      <c r="N18" s="9"/>
      <c r="O18" s="8">
        <v>24128785016</v>
      </c>
      <c r="P18" s="9"/>
      <c r="Q18" s="8">
        <v>2778466153</v>
      </c>
      <c r="R18" s="9"/>
      <c r="S18" s="8">
        <f t="shared" si="0"/>
        <v>21350318863</v>
      </c>
    </row>
    <row r="19" spans="1:19" x14ac:dyDescent="0.55000000000000004">
      <c r="A19" s="3" t="s">
        <v>36</v>
      </c>
      <c r="C19" s="9" t="s">
        <v>134</v>
      </c>
      <c r="D19" s="9"/>
      <c r="E19" s="8">
        <v>47688406</v>
      </c>
      <c r="F19" s="9"/>
      <c r="G19" s="8">
        <v>1440</v>
      </c>
      <c r="H19" s="9"/>
      <c r="I19" s="8">
        <v>0</v>
      </c>
      <c r="J19" s="9"/>
      <c r="K19" s="8">
        <v>0</v>
      </c>
      <c r="L19" s="9"/>
      <c r="M19" s="8">
        <v>0</v>
      </c>
      <c r="N19" s="9"/>
      <c r="O19" s="8">
        <v>68671304640</v>
      </c>
      <c r="P19" s="9"/>
      <c r="Q19" s="8">
        <v>2710709394</v>
      </c>
      <c r="R19" s="9"/>
      <c r="S19" s="8">
        <f t="shared" si="0"/>
        <v>65960595246</v>
      </c>
    </row>
    <row r="20" spans="1:19" x14ac:dyDescent="0.55000000000000004">
      <c r="A20" s="3" t="s">
        <v>87</v>
      </c>
      <c r="C20" s="9" t="s">
        <v>140</v>
      </c>
      <c r="D20" s="9"/>
      <c r="E20" s="8">
        <v>15148433</v>
      </c>
      <c r="F20" s="9"/>
      <c r="G20" s="8">
        <v>1070</v>
      </c>
      <c r="H20" s="9"/>
      <c r="I20" s="8">
        <v>0</v>
      </c>
      <c r="J20" s="9"/>
      <c r="K20" s="8">
        <v>0</v>
      </c>
      <c r="L20" s="9"/>
      <c r="M20" s="8">
        <v>0</v>
      </c>
      <c r="N20" s="9"/>
      <c r="O20" s="8">
        <v>16208823310</v>
      </c>
      <c r="P20" s="9"/>
      <c r="Q20" s="8">
        <v>326352147</v>
      </c>
      <c r="R20" s="9"/>
      <c r="S20" s="8">
        <f t="shared" si="0"/>
        <v>15882471163</v>
      </c>
    </row>
    <row r="21" spans="1:19" x14ac:dyDescent="0.55000000000000004">
      <c r="A21" s="3" t="s">
        <v>59</v>
      </c>
      <c r="C21" s="9" t="s">
        <v>141</v>
      </c>
      <c r="D21" s="9"/>
      <c r="E21" s="8">
        <v>9322018</v>
      </c>
      <c r="F21" s="9"/>
      <c r="G21" s="8">
        <v>15200</v>
      </c>
      <c r="H21" s="9"/>
      <c r="I21" s="8">
        <v>0</v>
      </c>
      <c r="J21" s="9"/>
      <c r="K21" s="8">
        <v>0</v>
      </c>
      <c r="L21" s="9"/>
      <c r="M21" s="8">
        <v>0</v>
      </c>
      <c r="N21" s="9"/>
      <c r="O21" s="8">
        <v>141694673600</v>
      </c>
      <c r="P21" s="9"/>
      <c r="Q21" s="8">
        <v>0</v>
      </c>
      <c r="R21" s="9"/>
      <c r="S21" s="8">
        <f t="shared" si="0"/>
        <v>141694673600</v>
      </c>
    </row>
    <row r="22" spans="1:19" x14ac:dyDescent="0.55000000000000004">
      <c r="A22" s="3" t="s">
        <v>58</v>
      </c>
      <c r="C22" s="9" t="s">
        <v>142</v>
      </c>
      <c r="D22" s="9"/>
      <c r="E22" s="8">
        <v>14052643</v>
      </c>
      <c r="F22" s="9"/>
      <c r="G22" s="8">
        <v>5000</v>
      </c>
      <c r="H22" s="9"/>
      <c r="I22" s="8">
        <v>0</v>
      </c>
      <c r="J22" s="9"/>
      <c r="K22" s="8">
        <v>0</v>
      </c>
      <c r="L22" s="9"/>
      <c r="M22" s="8">
        <v>0</v>
      </c>
      <c r="N22" s="9"/>
      <c r="O22" s="8">
        <v>70263215000</v>
      </c>
      <c r="P22" s="9"/>
      <c r="Q22" s="8">
        <v>0</v>
      </c>
      <c r="R22" s="9"/>
      <c r="S22" s="8">
        <f t="shared" si="0"/>
        <v>70263215000</v>
      </c>
    </row>
    <row r="23" spans="1:19" x14ac:dyDescent="0.55000000000000004">
      <c r="A23" s="3" t="s">
        <v>56</v>
      </c>
      <c r="C23" s="9" t="s">
        <v>143</v>
      </c>
      <c r="D23" s="9"/>
      <c r="E23" s="8">
        <v>7514971</v>
      </c>
      <c r="F23" s="9"/>
      <c r="G23" s="8">
        <v>14500</v>
      </c>
      <c r="H23" s="9"/>
      <c r="I23" s="8">
        <v>0</v>
      </c>
      <c r="J23" s="9"/>
      <c r="K23" s="8">
        <v>0</v>
      </c>
      <c r="L23" s="9"/>
      <c r="M23" s="8">
        <v>0</v>
      </c>
      <c r="N23" s="9"/>
      <c r="O23" s="8">
        <v>108967079500</v>
      </c>
      <c r="P23" s="9"/>
      <c r="Q23" s="8">
        <v>0</v>
      </c>
      <c r="R23" s="9"/>
      <c r="S23" s="8">
        <f t="shared" si="0"/>
        <v>108967079500</v>
      </c>
    </row>
    <row r="24" spans="1:19" x14ac:dyDescent="0.55000000000000004">
      <c r="A24" s="3" t="s">
        <v>41</v>
      </c>
      <c r="C24" s="9" t="s">
        <v>144</v>
      </c>
      <c r="D24" s="9"/>
      <c r="E24" s="8">
        <v>64552424</v>
      </c>
      <c r="F24" s="9"/>
      <c r="G24" s="8">
        <v>600</v>
      </c>
      <c r="H24" s="9"/>
      <c r="I24" s="8">
        <v>0</v>
      </c>
      <c r="J24" s="9"/>
      <c r="K24" s="8">
        <v>0</v>
      </c>
      <c r="L24" s="9"/>
      <c r="M24" s="8">
        <v>0</v>
      </c>
      <c r="N24" s="9"/>
      <c r="O24" s="8">
        <v>38731454400</v>
      </c>
      <c r="P24" s="9"/>
      <c r="Q24" s="8">
        <v>0</v>
      </c>
      <c r="R24" s="9"/>
      <c r="S24" s="8">
        <f t="shared" si="0"/>
        <v>38731454400</v>
      </c>
    </row>
    <row r="25" spans="1:19" x14ac:dyDescent="0.55000000000000004">
      <c r="A25" s="3" t="s">
        <v>89</v>
      </c>
      <c r="C25" s="9" t="s">
        <v>141</v>
      </c>
      <c r="D25" s="9"/>
      <c r="E25" s="8">
        <v>15262103</v>
      </c>
      <c r="F25" s="9"/>
      <c r="G25" s="8">
        <v>670</v>
      </c>
      <c r="H25" s="9"/>
      <c r="I25" s="8">
        <v>0</v>
      </c>
      <c r="J25" s="9"/>
      <c r="K25" s="8">
        <v>0</v>
      </c>
      <c r="L25" s="9"/>
      <c r="M25" s="8">
        <v>0</v>
      </c>
      <c r="N25" s="9"/>
      <c r="O25" s="8">
        <v>10225609010</v>
      </c>
      <c r="P25" s="9"/>
      <c r="Q25" s="8">
        <v>0</v>
      </c>
      <c r="R25" s="9"/>
      <c r="S25" s="8">
        <f t="shared" si="0"/>
        <v>10225609010</v>
      </c>
    </row>
    <row r="26" spans="1:19" x14ac:dyDescent="0.55000000000000004">
      <c r="A26" s="3" t="s">
        <v>55</v>
      </c>
      <c r="C26" s="9" t="s">
        <v>129</v>
      </c>
      <c r="D26" s="9"/>
      <c r="E26" s="8">
        <v>2468479</v>
      </c>
      <c r="F26" s="9"/>
      <c r="G26" s="8">
        <v>6216</v>
      </c>
      <c r="H26" s="9"/>
      <c r="I26" s="8">
        <v>0</v>
      </c>
      <c r="J26" s="9"/>
      <c r="K26" s="8">
        <v>0</v>
      </c>
      <c r="L26" s="9"/>
      <c r="M26" s="8">
        <v>0</v>
      </c>
      <c r="N26" s="9"/>
      <c r="O26" s="8">
        <v>15344065464</v>
      </c>
      <c r="P26" s="9"/>
      <c r="Q26" s="8">
        <v>0</v>
      </c>
      <c r="R26" s="9"/>
      <c r="S26" s="8">
        <f t="shared" si="0"/>
        <v>15344065464</v>
      </c>
    </row>
    <row r="27" spans="1:19" x14ac:dyDescent="0.55000000000000004">
      <c r="A27" s="3" t="s">
        <v>53</v>
      </c>
      <c r="C27" s="9" t="s">
        <v>134</v>
      </c>
      <c r="D27" s="9"/>
      <c r="E27" s="8">
        <v>12336728</v>
      </c>
      <c r="F27" s="9"/>
      <c r="G27" s="8">
        <v>2070</v>
      </c>
      <c r="H27" s="9"/>
      <c r="I27" s="8">
        <v>0</v>
      </c>
      <c r="J27" s="9"/>
      <c r="K27" s="8">
        <v>0</v>
      </c>
      <c r="L27" s="9"/>
      <c r="M27" s="8">
        <v>0</v>
      </c>
      <c r="N27" s="9"/>
      <c r="O27" s="8">
        <v>25537026960</v>
      </c>
      <c r="P27" s="9"/>
      <c r="Q27" s="8">
        <v>1008040538</v>
      </c>
      <c r="R27" s="9"/>
      <c r="S27" s="8">
        <f t="shared" si="0"/>
        <v>24528986422</v>
      </c>
    </row>
    <row r="28" spans="1:19" x14ac:dyDescent="0.55000000000000004">
      <c r="A28" s="3" t="s">
        <v>57</v>
      </c>
      <c r="C28" s="9" t="s">
        <v>145</v>
      </c>
      <c r="D28" s="9"/>
      <c r="E28" s="8">
        <v>3889191</v>
      </c>
      <c r="F28" s="9"/>
      <c r="G28" s="8">
        <v>1380</v>
      </c>
      <c r="H28" s="9"/>
      <c r="I28" s="8">
        <v>0</v>
      </c>
      <c r="J28" s="9"/>
      <c r="K28" s="8">
        <v>0</v>
      </c>
      <c r="L28" s="9"/>
      <c r="M28" s="8">
        <v>0</v>
      </c>
      <c r="N28" s="9"/>
      <c r="O28" s="8">
        <v>5367083580</v>
      </c>
      <c r="P28" s="9"/>
      <c r="Q28" s="8">
        <v>0</v>
      </c>
      <c r="R28" s="9"/>
      <c r="S28" s="8">
        <f t="shared" si="0"/>
        <v>5367083580</v>
      </c>
    </row>
    <row r="29" spans="1:19" x14ac:dyDescent="0.55000000000000004">
      <c r="A29" s="3" t="s">
        <v>22</v>
      </c>
      <c r="C29" s="9" t="s">
        <v>133</v>
      </c>
      <c r="D29" s="9"/>
      <c r="E29" s="8">
        <v>12750823</v>
      </c>
      <c r="F29" s="9"/>
      <c r="G29" s="8">
        <v>1997</v>
      </c>
      <c r="H29" s="9"/>
      <c r="I29" s="8">
        <v>0</v>
      </c>
      <c r="J29" s="9"/>
      <c r="K29" s="8">
        <v>0</v>
      </c>
      <c r="L29" s="9"/>
      <c r="M29" s="8">
        <v>0</v>
      </c>
      <c r="N29" s="9"/>
      <c r="O29" s="8">
        <v>25463393531</v>
      </c>
      <c r="P29" s="9"/>
      <c r="Q29" s="8">
        <v>679023827</v>
      </c>
      <c r="R29" s="9"/>
      <c r="S29" s="8">
        <f t="shared" si="0"/>
        <v>24784369704</v>
      </c>
    </row>
    <row r="30" spans="1:19" x14ac:dyDescent="0.55000000000000004">
      <c r="A30" s="3" t="s">
        <v>20</v>
      </c>
      <c r="C30" s="9" t="s">
        <v>128</v>
      </c>
      <c r="D30" s="9"/>
      <c r="E30" s="8">
        <v>303065069</v>
      </c>
      <c r="F30" s="9"/>
      <c r="G30" s="8">
        <v>360</v>
      </c>
      <c r="H30" s="9"/>
      <c r="I30" s="8">
        <v>0</v>
      </c>
      <c r="J30" s="9"/>
      <c r="K30" s="8">
        <v>0</v>
      </c>
      <c r="L30" s="9"/>
      <c r="M30" s="8">
        <v>0</v>
      </c>
      <c r="N30" s="9"/>
      <c r="O30" s="8">
        <v>109103424840</v>
      </c>
      <c r="P30" s="9"/>
      <c r="Q30" s="8">
        <v>0</v>
      </c>
      <c r="R30" s="9"/>
      <c r="S30" s="8">
        <f t="shared" si="0"/>
        <v>109103424840</v>
      </c>
    </row>
    <row r="31" spans="1:19" x14ac:dyDescent="0.55000000000000004">
      <c r="A31" s="3" t="s">
        <v>81</v>
      </c>
      <c r="C31" s="9" t="s">
        <v>146</v>
      </c>
      <c r="D31" s="9"/>
      <c r="E31" s="8">
        <v>303508065</v>
      </c>
      <c r="F31" s="9"/>
      <c r="G31" s="8">
        <v>310</v>
      </c>
      <c r="H31" s="9"/>
      <c r="I31" s="8">
        <v>0</v>
      </c>
      <c r="J31" s="9"/>
      <c r="K31" s="8">
        <v>0</v>
      </c>
      <c r="L31" s="9"/>
      <c r="M31" s="8">
        <v>0</v>
      </c>
      <c r="N31" s="9"/>
      <c r="O31" s="8">
        <v>94087500150</v>
      </c>
      <c r="P31" s="9"/>
      <c r="Q31" s="8">
        <v>9967628614</v>
      </c>
      <c r="R31" s="9"/>
      <c r="S31" s="8">
        <f t="shared" si="0"/>
        <v>84119871536</v>
      </c>
    </row>
    <row r="32" spans="1:19" x14ac:dyDescent="0.55000000000000004">
      <c r="A32" s="3" t="s">
        <v>73</v>
      </c>
      <c r="C32" s="9" t="s">
        <v>130</v>
      </c>
      <c r="D32" s="9"/>
      <c r="E32" s="8">
        <v>219937819</v>
      </c>
      <c r="F32" s="9"/>
      <c r="G32" s="8">
        <v>160</v>
      </c>
      <c r="H32" s="9"/>
      <c r="I32" s="8">
        <v>0</v>
      </c>
      <c r="J32" s="9"/>
      <c r="K32" s="8">
        <v>0</v>
      </c>
      <c r="L32" s="9"/>
      <c r="M32" s="8">
        <v>0</v>
      </c>
      <c r="N32" s="9"/>
      <c r="O32" s="8">
        <v>35190051040</v>
      </c>
      <c r="P32" s="9"/>
      <c r="Q32" s="8">
        <v>4108699244</v>
      </c>
      <c r="R32" s="9"/>
      <c r="S32" s="8">
        <f t="shared" si="0"/>
        <v>31081351796</v>
      </c>
    </row>
    <row r="33" spans="1:19" x14ac:dyDescent="0.55000000000000004">
      <c r="A33" s="3" t="s">
        <v>70</v>
      </c>
      <c r="C33" s="9" t="s">
        <v>133</v>
      </c>
      <c r="D33" s="9"/>
      <c r="E33" s="8">
        <v>11048646</v>
      </c>
      <c r="F33" s="9"/>
      <c r="G33" s="8">
        <v>1300</v>
      </c>
      <c r="H33" s="9"/>
      <c r="I33" s="8">
        <v>0</v>
      </c>
      <c r="J33" s="9"/>
      <c r="K33" s="8">
        <v>0</v>
      </c>
      <c r="L33" s="9"/>
      <c r="M33" s="8">
        <v>0</v>
      </c>
      <c r="N33" s="9"/>
      <c r="O33" s="8">
        <v>14363239800</v>
      </c>
      <c r="P33" s="9"/>
      <c r="Q33" s="8">
        <v>1568651571</v>
      </c>
      <c r="R33" s="9"/>
      <c r="S33" s="8">
        <f t="shared" si="0"/>
        <v>12794588229</v>
      </c>
    </row>
    <row r="34" spans="1:19" x14ac:dyDescent="0.55000000000000004">
      <c r="A34" s="3" t="s">
        <v>147</v>
      </c>
      <c r="C34" s="9" t="s">
        <v>148</v>
      </c>
      <c r="D34" s="9"/>
      <c r="E34" s="8">
        <v>3165331</v>
      </c>
      <c r="F34" s="9"/>
      <c r="G34" s="8">
        <v>10000</v>
      </c>
      <c r="H34" s="9"/>
      <c r="I34" s="8">
        <v>0</v>
      </c>
      <c r="J34" s="9"/>
      <c r="K34" s="8">
        <v>0</v>
      </c>
      <c r="L34" s="9"/>
      <c r="M34" s="8">
        <v>0</v>
      </c>
      <c r="N34" s="9"/>
      <c r="O34" s="8">
        <v>31653310000</v>
      </c>
      <c r="P34" s="9"/>
      <c r="Q34" s="8">
        <v>0</v>
      </c>
      <c r="R34" s="9"/>
      <c r="S34" s="8">
        <f t="shared" si="0"/>
        <v>31653310000</v>
      </c>
    </row>
    <row r="35" spans="1:19" x14ac:dyDescent="0.55000000000000004">
      <c r="A35" s="3" t="s">
        <v>86</v>
      </c>
      <c r="C35" s="9" t="s">
        <v>149</v>
      </c>
      <c r="D35" s="9"/>
      <c r="E35" s="8">
        <v>79229538</v>
      </c>
      <c r="F35" s="9"/>
      <c r="G35" s="8">
        <v>1000</v>
      </c>
      <c r="H35" s="9"/>
      <c r="I35" s="8">
        <v>0</v>
      </c>
      <c r="J35" s="9"/>
      <c r="K35" s="8">
        <v>0</v>
      </c>
      <c r="L35" s="9"/>
      <c r="M35" s="8">
        <v>0</v>
      </c>
      <c r="N35" s="9"/>
      <c r="O35" s="8">
        <v>79229538000</v>
      </c>
      <c r="P35" s="9"/>
      <c r="Q35" s="8">
        <v>0</v>
      </c>
      <c r="R35" s="9"/>
      <c r="S35" s="8">
        <f t="shared" si="0"/>
        <v>79229538000</v>
      </c>
    </row>
    <row r="36" spans="1:19" x14ac:dyDescent="0.55000000000000004">
      <c r="A36" s="3" t="s">
        <v>74</v>
      </c>
      <c r="C36" s="9" t="s">
        <v>150</v>
      </c>
      <c r="D36" s="9"/>
      <c r="E36" s="8">
        <v>69640598</v>
      </c>
      <c r="F36" s="9"/>
      <c r="G36" s="8">
        <v>700</v>
      </c>
      <c r="H36" s="9"/>
      <c r="I36" s="8">
        <v>0</v>
      </c>
      <c r="J36" s="9"/>
      <c r="K36" s="8">
        <v>0</v>
      </c>
      <c r="L36" s="9"/>
      <c r="M36" s="8">
        <v>0</v>
      </c>
      <c r="N36" s="9"/>
      <c r="O36" s="8">
        <v>48748418600</v>
      </c>
      <c r="P36" s="9"/>
      <c r="Q36" s="8">
        <v>0</v>
      </c>
      <c r="R36" s="9"/>
      <c r="S36" s="8">
        <f t="shared" si="0"/>
        <v>48748418600</v>
      </c>
    </row>
    <row r="37" spans="1:19" x14ac:dyDescent="0.55000000000000004">
      <c r="A37" s="3" t="s">
        <v>90</v>
      </c>
      <c r="C37" s="9" t="s">
        <v>119</v>
      </c>
      <c r="D37" s="9"/>
      <c r="E37" s="8">
        <v>11510556</v>
      </c>
      <c r="F37" s="9"/>
      <c r="G37" s="8">
        <v>1400</v>
      </c>
      <c r="H37" s="9"/>
      <c r="I37" s="8">
        <v>0</v>
      </c>
      <c r="J37" s="9"/>
      <c r="K37" s="8">
        <v>0</v>
      </c>
      <c r="L37" s="9"/>
      <c r="M37" s="8">
        <v>0</v>
      </c>
      <c r="N37" s="9"/>
      <c r="O37" s="8">
        <v>16114778400</v>
      </c>
      <c r="P37" s="9"/>
      <c r="Q37" s="8">
        <v>656449580</v>
      </c>
      <c r="R37" s="9"/>
      <c r="S37" s="8">
        <f t="shared" si="0"/>
        <v>15458328820</v>
      </c>
    </row>
    <row r="38" spans="1:19" x14ac:dyDescent="0.55000000000000004">
      <c r="A38" s="3" t="s">
        <v>50</v>
      </c>
      <c r="C38" s="9" t="s">
        <v>151</v>
      </c>
      <c r="D38" s="9"/>
      <c r="E38" s="8">
        <v>9500000</v>
      </c>
      <c r="F38" s="9"/>
      <c r="G38" s="8">
        <v>6810</v>
      </c>
      <c r="H38" s="9"/>
      <c r="I38" s="8">
        <v>0</v>
      </c>
      <c r="J38" s="9"/>
      <c r="K38" s="8">
        <v>0</v>
      </c>
      <c r="L38" s="9"/>
      <c r="M38" s="8">
        <v>0</v>
      </c>
      <c r="N38" s="9"/>
      <c r="O38" s="8">
        <v>64695000000</v>
      </c>
      <c r="P38" s="9"/>
      <c r="Q38" s="8">
        <v>0</v>
      </c>
      <c r="R38" s="9"/>
      <c r="S38" s="8">
        <f t="shared" si="0"/>
        <v>64695000000</v>
      </c>
    </row>
    <row r="39" spans="1:19" x14ac:dyDescent="0.55000000000000004">
      <c r="A39" s="3" t="s">
        <v>37</v>
      </c>
      <c r="C39" s="9" t="s">
        <v>152</v>
      </c>
      <c r="D39" s="9"/>
      <c r="E39" s="8">
        <v>8288198</v>
      </c>
      <c r="F39" s="9"/>
      <c r="G39" s="8">
        <v>639</v>
      </c>
      <c r="H39" s="9"/>
      <c r="I39" s="8">
        <v>0</v>
      </c>
      <c r="J39" s="9"/>
      <c r="K39" s="8">
        <v>0</v>
      </c>
      <c r="L39" s="9"/>
      <c r="M39" s="8">
        <v>0</v>
      </c>
      <c r="N39" s="9"/>
      <c r="O39" s="8">
        <v>5296158522</v>
      </c>
      <c r="P39" s="9"/>
      <c r="Q39" s="8">
        <v>402239888</v>
      </c>
      <c r="R39" s="9"/>
      <c r="S39" s="8">
        <f t="shared" si="0"/>
        <v>4893918634</v>
      </c>
    </row>
    <row r="40" spans="1:19" x14ac:dyDescent="0.55000000000000004">
      <c r="A40" s="3" t="s">
        <v>88</v>
      </c>
      <c r="C40" s="9" t="s">
        <v>150</v>
      </c>
      <c r="D40" s="9"/>
      <c r="E40" s="8">
        <v>42014294</v>
      </c>
      <c r="F40" s="9"/>
      <c r="G40" s="8">
        <v>800</v>
      </c>
      <c r="H40" s="9"/>
      <c r="I40" s="8">
        <v>0</v>
      </c>
      <c r="J40" s="9"/>
      <c r="K40" s="8">
        <v>0</v>
      </c>
      <c r="L40" s="9"/>
      <c r="M40" s="8">
        <v>0</v>
      </c>
      <c r="N40" s="9"/>
      <c r="O40" s="8">
        <v>33611435200</v>
      </c>
      <c r="P40" s="9"/>
      <c r="Q40" s="8">
        <v>498955178</v>
      </c>
      <c r="R40" s="9"/>
      <c r="S40" s="8">
        <f t="shared" si="0"/>
        <v>33112480022</v>
      </c>
    </row>
    <row r="41" spans="1:19" x14ac:dyDescent="0.55000000000000004">
      <c r="A41" s="3" t="s">
        <v>67</v>
      </c>
      <c r="C41" s="9" t="s">
        <v>153</v>
      </c>
      <c r="D41" s="9"/>
      <c r="E41" s="8">
        <v>8652033</v>
      </c>
      <c r="F41" s="9"/>
      <c r="G41" s="8">
        <v>2600</v>
      </c>
      <c r="H41" s="9"/>
      <c r="I41" s="8">
        <v>0</v>
      </c>
      <c r="J41" s="9"/>
      <c r="K41" s="8">
        <v>0</v>
      </c>
      <c r="L41" s="9"/>
      <c r="M41" s="8">
        <v>0</v>
      </c>
      <c r="N41" s="9"/>
      <c r="O41" s="8">
        <v>22495285800</v>
      </c>
      <c r="P41" s="9"/>
      <c r="Q41" s="8">
        <v>0</v>
      </c>
      <c r="R41" s="9"/>
      <c r="S41" s="8">
        <f t="shared" si="0"/>
        <v>22495285800</v>
      </c>
    </row>
    <row r="42" spans="1:19" x14ac:dyDescent="0.55000000000000004">
      <c r="A42" s="3" t="s">
        <v>18</v>
      </c>
      <c r="C42" s="9" t="s">
        <v>134</v>
      </c>
      <c r="D42" s="9"/>
      <c r="E42" s="8">
        <v>123895</v>
      </c>
      <c r="F42" s="9"/>
      <c r="G42" s="8">
        <v>90</v>
      </c>
      <c r="H42" s="9"/>
      <c r="I42" s="8">
        <v>0</v>
      </c>
      <c r="J42" s="9"/>
      <c r="K42" s="8">
        <v>0</v>
      </c>
      <c r="L42" s="9"/>
      <c r="M42" s="8">
        <v>0</v>
      </c>
      <c r="N42" s="9"/>
      <c r="O42" s="8">
        <v>11150550</v>
      </c>
      <c r="P42" s="9"/>
      <c r="Q42" s="8">
        <v>0</v>
      </c>
      <c r="R42" s="9"/>
      <c r="S42" s="8">
        <f t="shared" si="0"/>
        <v>11150550</v>
      </c>
    </row>
    <row r="43" spans="1:19" x14ac:dyDescent="0.55000000000000004">
      <c r="A43" s="3" t="s">
        <v>28</v>
      </c>
      <c r="C43" s="9" t="s">
        <v>128</v>
      </c>
      <c r="D43" s="9"/>
      <c r="E43" s="8">
        <v>125000000</v>
      </c>
      <c r="F43" s="9"/>
      <c r="G43" s="8">
        <v>1624</v>
      </c>
      <c r="H43" s="9"/>
      <c r="I43" s="8">
        <v>0</v>
      </c>
      <c r="J43" s="9"/>
      <c r="K43" s="8">
        <v>0</v>
      </c>
      <c r="L43" s="9"/>
      <c r="M43" s="8">
        <v>0</v>
      </c>
      <c r="N43" s="9"/>
      <c r="O43" s="8">
        <v>203000000000</v>
      </c>
      <c r="P43" s="9"/>
      <c r="Q43" s="8">
        <v>0</v>
      </c>
      <c r="R43" s="9"/>
      <c r="S43" s="8">
        <f t="shared" si="0"/>
        <v>203000000000</v>
      </c>
    </row>
    <row r="44" spans="1:19" x14ac:dyDescent="0.55000000000000004">
      <c r="A44" s="3" t="s">
        <v>21</v>
      </c>
      <c r="C44" s="9" t="s">
        <v>154</v>
      </c>
      <c r="D44" s="9"/>
      <c r="E44" s="8">
        <v>166941974</v>
      </c>
      <c r="F44" s="9"/>
      <c r="G44" s="8">
        <v>936</v>
      </c>
      <c r="H44" s="9"/>
      <c r="I44" s="8">
        <v>0</v>
      </c>
      <c r="J44" s="9"/>
      <c r="K44" s="8">
        <v>0</v>
      </c>
      <c r="L44" s="9"/>
      <c r="M44" s="8">
        <v>0</v>
      </c>
      <c r="N44" s="9"/>
      <c r="O44" s="8">
        <v>156257687664</v>
      </c>
      <c r="P44" s="9"/>
      <c r="Q44" s="8">
        <v>6266744870</v>
      </c>
      <c r="R44" s="9"/>
      <c r="S44" s="8">
        <f t="shared" si="0"/>
        <v>149990942794</v>
      </c>
    </row>
    <row r="45" spans="1:19" x14ac:dyDescent="0.55000000000000004">
      <c r="A45" s="3" t="s">
        <v>76</v>
      </c>
      <c r="C45" s="9" t="s">
        <v>155</v>
      </c>
      <c r="D45" s="9"/>
      <c r="E45" s="8">
        <v>30082381</v>
      </c>
      <c r="F45" s="9"/>
      <c r="G45" s="8">
        <v>7240</v>
      </c>
      <c r="H45" s="9"/>
      <c r="I45" s="8">
        <v>0</v>
      </c>
      <c r="J45" s="9"/>
      <c r="K45" s="8">
        <v>0</v>
      </c>
      <c r="L45" s="9"/>
      <c r="M45" s="8">
        <v>0</v>
      </c>
      <c r="N45" s="9"/>
      <c r="O45" s="8">
        <v>217796438440</v>
      </c>
      <c r="P45" s="9"/>
      <c r="Q45" s="8">
        <v>0</v>
      </c>
      <c r="R45" s="9"/>
      <c r="S45" s="8">
        <f t="shared" si="0"/>
        <v>217796438440</v>
      </c>
    </row>
    <row r="46" spans="1:19" x14ac:dyDescent="0.55000000000000004">
      <c r="A46" s="3" t="s">
        <v>24</v>
      </c>
      <c r="C46" s="9" t="s">
        <v>156</v>
      </c>
      <c r="D46" s="9"/>
      <c r="E46" s="8">
        <v>8050000</v>
      </c>
      <c r="F46" s="9"/>
      <c r="G46" s="8">
        <v>37000</v>
      </c>
      <c r="H46" s="9"/>
      <c r="I46" s="8">
        <v>0</v>
      </c>
      <c r="J46" s="9"/>
      <c r="K46" s="8">
        <v>0</v>
      </c>
      <c r="L46" s="9"/>
      <c r="M46" s="8">
        <v>0</v>
      </c>
      <c r="N46" s="9"/>
      <c r="O46" s="8">
        <v>297850000000</v>
      </c>
      <c r="P46" s="9"/>
      <c r="Q46" s="8">
        <v>12973913765</v>
      </c>
      <c r="R46" s="9"/>
      <c r="S46" s="8">
        <f t="shared" si="0"/>
        <v>284876086235</v>
      </c>
    </row>
    <row r="47" spans="1:19" x14ac:dyDescent="0.55000000000000004">
      <c r="A47" s="3" t="s">
        <v>24</v>
      </c>
      <c r="C47" s="9" t="s">
        <v>157</v>
      </c>
      <c r="D47" s="9"/>
      <c r="E47" s="8">
        <v>7264633</v>
      </c>
      <c r="F47" s="9"/>
      <c r="G47" s="8">
        <v>38000</v>
      </c>
      <c r="H47" s="9"/>
      <c r="I47" s="8">
        <v>276056054000</v>
      </c>
      <c r="J47" s="9"/>
      <c r="K47" s="8">
        <v>12973913765</v>
      </c>
      <c r="L47" s="9"/>
      <c r="M47" s="8">
        <v>263082140235</v>
      </c>
      <c r="N47" s="9"/>
      <c r="O47" s="8">
        <v>276056054000</v>
      </c>
      <c r="P47" s="9"/>
      <c r="Q47" s="8">
        <v>12973913765</v>
      </c>
      <c r="R47" s="9"/>
      <c r="S47" s="8">
        <f t="shared" si="0"/>
        <v>263082140235</v>
      </c>
    </row>
    <row r="48" spans="1:19" x14ac:dyDescent="0.55000000000000004">
      <c r="A48" s="3" t="s">
        <v>68</v>
      </c>
      <c r="C48" s="9" t="s">
        <v>158</v>
      </c>
      <c r="D48" s="9"/>
      <c r="E48" s="8">
        <v>31273424</v>
      </c>
      <c r="F48" s="9"/>
      <c r="G48" s="8">
        <v>970</v>
      </c>
      <c r="H48" s="9"/>
      <c r="I48" s="8">
        <v>0</v>
      </c>
      <c r="J48" s="9"/>
      <c r="K48" s="8">
        <v>0</v>
      </c>
      <c r="L48" s="9"/>
      <c r="M48" s="8">
        <v>0</v>
      </c>
      <c r="N48" s="9"/>
      <c r="O48" s="8">
        <v>30335221280</v>
      </c>
      <c r="P48" s="9"/>
      <c r="Q48" s="8">
        <v>0</v>
      </c>
      <c r="R48" s="9"/>
      <c r="S48" s="8">
        <f t="shared" si="0"/>
        <v>30335221280</v>
      </c>
    </row>
    <row r="49" spans="1:19" x14ac:dyDescent="0.55000000000000004">
      <c r="A49" s="3" t="s">
        <v>84</v>
      </c>
      <c r="C49" s="9" t="s">
        <v>159</v>
      </c>
      <c r="D49" s="9"/>
      <c r="E49" s="8">
        <v>4604581</v>
      </c>
      <c r="F49" s="9"/>
      <c r="G49" s="8">
        <v>14000</v>
      </c>
      <c r="H49" s="9"/>
      <c r="I49" s="8">
        <v>0</v>
      </c>
      <c r="J49" s="9"/>
      <c r="K49" s="8">
        <v>0</v>
      </c>
      <c r="L49" s="9"/>
      <c r="M49" s="8">
        <v>0</v>
      </c>
      <c r="N49" s="9"/>
      <c r="O49" s="8">
        <v>64464134000</v>
      </c>
      <c r="P49" s="9"/>
      <c r="Q49" s="8">
        <v>0</v>
      </c>
      <c r="R49" s="9"/>
      <c r="S49" s="8">
        <f t="shared" si="0"/>
        <v>64464134000</v>
      </c>
    </row>
    <row r="50" spans="1:19" x14ac:dyDescent="0.55000000000000004">
      <c r="A50" s="3" t="s">
        <v>62</v>
      </c>
      <c r="C50" s="9" t="s">
        <v>160</v>
      </c>
      <c r="D50" s="9"/>
      <c r="E50" s="8">
        <v>221325658</v>
      </c>
      <c r="F50" s="9"/>
      <c r="G50" s="8">
        <v>637</v>
      </c>
      <c r="H50" s="9"/>
      <c r="I50" s="8">
        <v>0</v>
      </c>
      <c r="J50" s="9"/>
      <c r="K50" s="8">
        <v>0</v>
      </c>
      <c r="L50" s="9"/>
      <c r="M50" s="8">
        <v>0</v>
      </c>
      <c r="N50" s="9"/>
      <c r="O50" s="8">
        <v>140984444146</v>
      </c>
      <c r="P50" s="9"/>
      <c r="Q50" s="8">
        <v>0</v>
      </c>
      <c r="R50" s="9"/>
      <c r="S50" s="8">
        <f t="shared" si="0"/>
        <v>140984444146</v>
      </c>
    </row>
    <row r="51" spans="1:19" x14ac:dyDescent="0.55000000000000004">
      <c r="A51" s="3" t="s">
        <v>161</v>
      </c>
      <c r="C51" s="9" t="s">
        <v>162</v>
      </c>
      <c r="D51" s="9"/>
      <c r="E51" s="8">
        <v>157555782</v>
      </c>
      <c r="F51" s="9"/>
      <c r="G51" s="8">
        <v>300</v>
      </c>
      <c r="H51" s="9"/>
      <c r="I51" s="8">
        <v>0</v>
      </c>
      <c r="J51" s="9"/>
      <c r="K51" s="8">
        <v>0</v>
      </c>
      <c r="L51" s="9"/>
      <c r="M51" s="8">
        <v>0</v>
      </c>
      <c r="N51" s="9"/>
      <c r="O51" s="8">
        <v>47266734600</v>
      </c>
      <c r="P51" s="9"/>
      <c r="Q51" s="8">
        <v>0</v>
      </c>
      <c r="R51" s="9"/>
      <c r="S51" s="8">
        <f t="shared" si="0"/>
        <v>47266734600</v>
      </c>
    </row>
    <row r="52" spans="1:19" x14ac:dyDescent="0.55000000000000004">
      <c r="A52" s="3" t="s">
        <v>45</v>
      </c>
      <c r="C52" s="9" t="s">
        <v>157</v>
      </c>
      <c r="D52" s="9"/>
      <c r="E52" s="8">
        <v>44511462</v>
      </c>
      <c r="F52" s="9"/>
      <c r="G52" s="8">
        <v>3800</v>
      </c>
      <c r="H52" s="9"/>
      <c r="I52" s="8">
        <v>169143555600</v>
      </c>
      <c r="J52" s="9"/>
      <c r="K52" s="8">
        <v>12050940348</v>
      </c>
      <c r="L52" s="9"/>
      <c r="M52" s="8">
        <v>157092615252</v>
      </c>
      <c r="N52" s="9"/>
      <c r="O52" s="8">
        <v>169143555600</v>
      </c>
      <c r="P52" s="9"/>
      <c r="Q52" s="8">
        <v>12050940348</v>
      </c>
      <c r="R52" s="9"/>
      <c r="S52" s="8">
        <f t="shared" si="0"/>
        <v>157092615252</v>
      </c>
    </row>
    <row r="53" spans="1:19" x14ac:dyDescent="0.55000000000000004">
      <c r="A53" s="3" t="s">
        <v>85</v>
      </c>
      <c r="C53" s="9" t="s">
        <v>134</v>
      </c>
      <c r="D53" s="9"/>
      <c r="E53" s="8">
        <v>181791807</v>
      </c>
      <c r="F53" s="9"/>
      <c r="G53" s="8">
        <v>800</v>
      </c>
      <c r="H53" s="9"/>
      <c r="I53" s="8">
        <v>0</v>
      </c>
      <c r="J53" s="9"/>
      <c r="K53" s="8">
        <v>0</v>
      </c>
      <c r="L53" s="9"/>
      <c r="M53" s="8">
        <v>0</v>
      </c>
      <c r="N53" s="9"/>
      <c r="O53" s="8">
        <v>145433445600</v>
      </c>
      <c r="P53" s="9"/>
      <c r="Q53" s="8">
        <v>0</v>
      </c>
      <c r="R53" s="9"/>
      <c r="S53" s="8">
        <f t="shared" si="0"/>
        <v>145433445600</v>
      </c>
    </row>
    <row r="54" spans="1:19" x14ac:dyDescent="0.55000000000000004">
      <c r="A54" s="3" t="s">
        <v>61</v>
      </c>
      <c r="C54" s="9" t="s">
        <v>163</v>
      </c>
      <c r="D54" s="9"/>
      <c r="E54" s="8">
        <v>9143022</v>
      </c>
      <c r="F54" s="9"/>
      <c r="G54" s="8">
        <v>2200</v>
      </c>
      <c r="H54" s="9"/>
      <c r="I54" s="8">
        <v>0</v>
      </c>
      <c r="J54" s="9"/>
      <c r="K54" s="8">
        <v>0</v>
      </c>
      <c r="L54" s="9"/>
      <c r="M54" s="8">
        <v>0</v>
      </c>
      <c r="N54" s="9"/>
      <c r="O54" s="8">
        <v>20114648400</v>
      </c>
      <c r="P54" s="9"/>
      <c r="Q54" s="8">
        <v>109616613</v>
      </c>
      <c r="R54" s="9"/>
      <c r="S54" s="8">
        <f t="shared" si="0"/>
        <v>20005031787</v>
      </c>
    </row>
    <row r="55" spans="1:19" x14ac:dyDescent="0.55000000000000004">
      <c r="A55" s="3" t="s">
        <v>51</v>
      </c>
      <c r="C55" s="9" t="s">
        <v>164</v>
      </c>
      <c r="D55" s="9"/>
      <c r="E55" s="8">
        <v>3949846</v>
      </c>
      <c r="F55" s="9"/>
      <c r="G55" s="8">
        <v>9120</v>
      </c>
      <c r="H55" s="9"/>
      <c r="I55" s="8">
        <v>0</v>
      </c>
      <c r="J55" s="9"/>
      <c r="K55" s="8">
        <v>0</v>
      </c>
      <c r="L55" s="9"/>
      <c r="M55" s="8">
        <v>0</v>
      </c>
      <c r="N55" s="9"/>
      <c r="O55" s="8">
        <v>36022595520</v>
      </c>
      <c r="P55" s="9"/>
      <c r="Q55" s="8">
        <v>0</v>
      </c>
      <c r="R55" s="9"/>
      <c r="S55" s="8">
        <f t="shared" si="0"/>
        <v>36022595520</v>
      </c>
    </row>
    <row r="56" spans="1:19" x14ac:dyDescent="0.55000000000000004">
      <c r="A56" s="3" t="s">
        <v>32</v>
      </c>
      <c r="C56" s="9" t="s">
        <v>165</v>
      </c>
      <c r="D56" s="9"/>
      <c r="E56" s="8">
        <v>146789797</v>
      </c>
      <c r="F56" s="9"/>
      <c r="G56" s="8">
        <v>650</v>
      </c>
      <c r="H56" s="9"/>
      <c r="I56" s="8">
        <v>0</v>
      </c>
      <c r="J56" s="9"/>
      <c r="K56" s="8">
        <v>0</v>
      </c>
      <c r="L56" s="9"/>
      <c r="M56" s="8">
        <v>0</v>
      </c>
      <c r="N56" s="9"/>
      <c r="O56" s="8">
        <v>95413368050</v>
      </c>
      <c r="P56" s="9"/>
      <c r="Q56" s="8">
        <v>1921074524</v>
      </c>
      <c r="R56" s="9"/>
      <c r="S56" s="8">
        <f t="shared" si="0"/>
        <v>93492293526</v>
      </c>
    </row>
    <row r="57" spans="1:19" x14ac:dyDescent="0.55000000000000004">
      <c r="A57" s="3" t="s">
        <v>77</v>
      </c>
      <c r="C57" s="9" t="s">
        <v>151</v>
      </c>
      <c r="D57" s="9"/>
      <c r="E57" s="8">
        <v>21100000</v>
      </c>
      <c r="F57" s="9"/>
      <c r="G57" s="8">
        <v>1000</v>
      </c>
      <c r="H57" s="9"/>
      <c r="I57" s="8">
        <v>0</v>
      </c>
      <c r="J57" s="9"/>
      <c r="K57" s="8">
        <v>0</v>
      </c>
      <c r="L57" s="9"/>
      <c r="M57" s="8">
        <v>0</v>
      </c>
      <c r="N57" s="9"/>
      <c r="O57" s="8">
        <v>21100000000</v>
      </c>
      <c r="P57" s="9"/>
      <c r="Q57" s="8">
        <v>0</v>
      </c>
      <c r="R57" s="9"/>
      <c r="S57" s="8">
        <f t="shared" si="0"/>
        <v>21100000000</v>
      </c>
    </row>
    <row r="58" spans="1:19" x14ac:dyDescent="0.55000000000000004">
      <c r="A58" s="3" t="s">
        <v>44</v>
      </c>
      <c r="C58" s="9" t="s">
        <v>166</v>
      </c>
      <c r="D58" s="9"/>
      <c r="E58" s="8">
        <v>2218435</v>
      </c>
      <c r="F58" s="9"/>
      <c r="G58" s="8">
        <v>3840</v>
      </c>
      <c r="H58" s="9"/>
      <c r="I58" s="8">
        <v>0</v>
      </c>
      <c r="J58" s="9"/>
      <c r="K58" s="8">
        <v>0</v>
      </c>
      <c r="L58" s="9"/>
      <c r="M58" s="8">
        <v>0</v>
      </c>
      <c r="N58" s="9"/>
      <c r="O58" s="8">
        <v>8518790400</v>
      </c>
      <c r="P58" s="9"/>
      <c r="Q58" s="8">
        <v>0</v>
      </c>
      <c r="R58" s="9"/>
      <c r="S58" s="8">
        <f t="shared" si="0"/>
        <v>8518790400</v>
      </c>
    </row>
    <row r="59" spans="1:19" x14ac:dyDescent="0.55000000000000004">
      <c r="A59" s="3" t="s">
        <v>78</v>
      </c>
      <c r="C59" s="9" t="s">
        <v>167</v>
      </c>
      <c r="D59" s="9"/>
      <c r="E59" s="8">
        <v>97331298</v>
      </c>
      <c r="F59" s="9"/>
      <c r="G59" s="8">
        <v>2223</v>
      </c>
      <c r="H59" s="9"/>
      <c r="I59" s="8">
        <v>0</v>
      </c>
      <c r="J59" s="9"/>
      <c r="K59" s="8">
        <v>0</v>
      </c>
      <c r="L59" s="9"/>
      <c r="M59" s="8">
        <v>0</v>
      </c>
      <c r="N59" s="9"/>
      <c r="O59" s="8">
        <v>216367475454</v>
      </c>
      <c r="P59" s="9"/>
      <c r="Q59" s="8">
        <v>0</v>
      </c>
      <c r="R59" s="9"/>
      <c r="S59" s="8">
        <f t="shared" si="0"/>
        <v>216367475454</v>
      </c>
    </row>
    <row r="60" spans="1:19" x14ac:dyDescent="0.55000000000000004">
      <c r="A60" s="3" t="s">
        <v>17</v>
      </c>
      <c r="C60" s="9" t="s">
        <v>134</v>
      </c>
      <c r="D60" s="9"/>
      <c r="E60" s="8">
        <v>218347697</v>
      </c>
      <c r="F60" s="9"/>
      <c r="G60" s="8">
        <v>250</v>
      </c>
      <c r="H60" s="9"/>
      <c r="I60" s="8">
        <v>0</v>
      </c>
      <c r="J60" s="9"/>
      <c r="K60" s="8">
        <v>0</v>
      </c>
      <c r="L60" s="9"/>
      <c r="M60" s="8">
        <v>0</v>
      </c>
      <c r="N60" s="9"/>
      <c r="O60" s="8">
        <v>54586924250</v>
      </c>
      <c r="P60" s="9"/>
      <c r="Q60" s="8">
        <v>0</v>
      </c>
      <c r="R60" s="9"/>
      <c r="S60" s="8">
        <f t="shared" si="0"/>
        <v>54586924250</v>
      </c>
    </row>
    <row r="61" spans="1:19" x14ac:dyDescent="0.55000000000000004">
      <c r="A61" s="3" t="s">
        <v>25</v>
      </c>
      <c r="C61" s="9" t="s">
        <v>150</v>
      </c>
      <c r="D61" s="9"/>
      <c r="E61" s="8">
        <v>10233567</v>
      </c>
      <c r="F61" s="9"/>
      <c r="G61" s="8">
        <v>4200</v>
      </c>
      <c r="H61" s="9"/>
      <c r="I61" s="8">
        <v>0</v>
      </c>
      <c r="J61" s="9"/>
      <c r="K61" s="8">
        <v>0</v>
      </c>
      <c r="L61" s="9"/>
      <c r="M61" s="8">
        <v>0</v>
      </c>
      <c r="N61" s="9"/>
      <c r="O61" s="8">
        <v>42980981400</v>
      </c>
      <c r="P61" s="9"/>
      <c r="Q61" s="8">
        <v>4670704938</v>
      </c>
      <c r="R61" s="9"/>
      <c r="S61" s="8">
        <f t="shared" si="0"/>
        <v>38310276462</v>
      </c>
    </row>
    <row r="62" spans="1:19" x14ac:dyDescent="0.55000000000000004">
      <c r="A62" s="3" t="s">
        <v>72</v>
      </c>
      <c r="C62" s="9" t="s">
        <v>128</v>
      </c>
      <c r="D62" s="9"/>
      <c r="E62" s="8">
        <v>13015716</v>
      </c>
      <c r="F62" s="9"/>
      <c r="G62" s="8">
        <v>3000</v>
      </c>
      <c r="H62" s="9"/>
      <c r="I62" s="8">
        <v>0</v>
      </c>
      <c r="J62" s="9"/>
      <c r="K62" s="8">
        <v>0</v>
      </c>
      <c r="L62" s="9"/>
      <c r="M62" s="8">
        <v>0</v>
      </c>
      <c r="N62" s="9"/>
      <c r="O62" s="8">
        <v>39047148000</v>
      </c>
      <c r="P62" s="9"/>
      <c r="Q62" s="8">
        <v>0</v>
      </c>
      <c r="R62" s="9"/>
      <c r="S62" s="8">
        <f t="shared" si="0"/>
        <v>39047148000</v>
      </c>
    </row>
    <row r="63" spans="1:19" x14ac:dyDescent="0.55000000000000004">
      <c r="A63" s="3" t="s">
        <v>40</v>
      </c>
      <c r="C63" s="9" t="s">
        <v>133</v>
      </c>
      <c r="D63" s="9"/>
      <c r="E63" s="8">
        <v>69359284</v>
      </c>
      <c r="F63" s="9"/>
      <c r="G63" s="8">
        <v>510</v>
      </c>
      <c r="H63" s="9"/>
      <c r="I63" s="8">
        <v>0</v>
      </c>
      <c r="J63" s="9"/>
      <c r="K63" s="8">
        <v>0</v>
      </c>
      <c r="L63" s="9"/>
      <c r="M63" s="8">
        <v>0</v>
      </c>
      <c r="N63" s="9"/>
      <c r="O63" s="8">
        <v>35373234840</v>
      </c>
      <c r="P63" s="9"/>
      <c r="Q63" s="8">
        <v>1034855275</v>
      </c>
      <c r="R63" s="9"/>
      <c r="S63" s="8">
        <f t="shared" si="0"/>
        <v>34338379565</v>
      </c>
    </row>
    <row r="64" spans="1:19" x14ac:dyDescent="0.55000000000000004">
      <c r="A64" s="3" t="s">
        <v>23</v>
      </c>
      <c r="C64" s="9" t="s">
        <v>150</v>
      </c>
      <c r="D64" s="9"/>
      <c r="E64" s="8">
        <v>5582269</v>
      </c>
      <c r="F64" s="9"/>
      <c r="G64" s="8">
        <v>2280</v>
      </c>
      <c r="H64" s="9"/>
      <c r="I64" s="8">
        <v>0</v>
      </c>
      <c r="J64" s="9"/>
      <c r="K64" s="8">
        <v>0</v>
      </c>
      <c r="L64" s="9"/>
      <c r="M64" s="8">
        <v>0</v>
      </c>
      <c r="N64" s="9"/>
      <c r="O64" s="8">
        <v>12727573320</v>
      </c>
      <c r="P64" s="9"/>
      <c r="Q64" s="8">
        <v>396944888</v>
      </c>
      <c r="R64" s="9"/>
      <c r="S64" s="8">
        <f t="shared" si="0"/>
        <v>12330628432</v>
      </c>
    </row>
    <row r="65" spans="1:19" x14ac:dyDescent="0.55000000000000004">
      <c r="A65" s="3" t="s">
        <v>31</v>
      </c>
      <c r="C65" s="9" t="s">
        <v>168</v>
      </c>
      <c r="D65" s="9"/>
      <c r="E65" s="8">
        <v>22832806</v>
      </c>
      <c r="F65" s="9"/>
      <c r="G65" s="8">
        <v>957</v>
      </c>
      <c r="H65" s="9"/>
      <c r="I65" s="8">
        <v>0</v>
      </c>
      <c r="J65" s="9"/>
      <c r="K65" s="8">
        <v>0</v>
      </c>
      <c r="L65" s="9"/>
      <c r="M65" s="8">
        <v>0</v>
      </c>
      <c r="N65" s="9"/>
      <c r="O65" s="8">
        <v>21850995342</v>
      </c>
      <c r="P65" s="9"/>
      <c r="Q65" s="8">
        <v>0</v>
      </c>
      <c r="R65" s="9"/>
      <c r="S65" s="8">
        <f t="shared" si="0"/>
        <v>21850995342</v>
      </c>
    </row>
    <row r="66" spans="1:19" x14ac:dyDescent="0.55000000000000004">
      <c r="A66" s="3" t="s">
        <v>66</v>
      </c>
      <c r="C66" s="9" t="s">
        <v>169</v>
      </c>
      <c r="D66" s="9"/>
      <c r="E66" s="8">
        <v>14341118</v>
      </c>
      <c r="F66" s="9"/>
      <c r="G66" s="8">
        <v>1800</v>
      </c>
      <c r="H66" s="9"/>
      <c r="I66" s="8">
        <v>0</v>
      </c>
      <c r="J66" s="9"/>
      <c r="K66" s="8">
        <v>0</v>
      </c>
      <c r="L66" s="9"/>
      <c r="M66" s="8">
        <v>0</v>
      </c>
      <c r="N66" s="9"/>
      <c r="O66" s="8">
        <v>25814012400</v>
      </c>
      <c r="P66" s="9"/>
      <c r="Q66" s="8">
        <v>854768623</v>
      </c>
      <c r="R66" s="9"/>
      <c r="S66" s="8">
        <f t="shared" si="0"/>
        <v>24959243777</v>
      </c>
    </row>
    <row r="67" spans="1:19" x14ac:dyDescent="0.55000000000000004">
      <c r="A67" s="3" t="s">
        <v>91</v>
      </c>
      <c r="C67" s="9" t="s">
        <v>170</v>
      </c>
      <c r="D67" s="9"/>
      <c r="E67" s="8">
        <v>64046860</v>
      </c>
      <c r="F67" s="9"/>
      <c r="G67" s="8">
        <v>350</v>
      </c>
      <c r="H67" s="9"/>
      <c r="I67" s="8">
        <v>0</v>
      </c>
      <c r="J67" s="9"/>
      <c r="K67" s="8">
        <v>0</v>
      </c>
      <c r="L67" s="9"/>
      <c r="M67" s="8">
        <v>0</v>
      </c>
      <c r="N67" s="9"/>
      <c r="O67" s="8">
        <v>22416401000</v>
      </c>
      <c r="P67" s="9"/>
      <c r="Q67" s="8">
        <v>828046475</v>
      </c>
      <c r="R67" s="9"/>
      <c r="S67" s="8">
        <f t="shared" si="0"/>
        <v>21588354525</v>
      </c>
    </row>
    <row r="68" spans="1:19" x14ac:dyDescent="0.55000000000000004">
      <c r="A68" s="3" t="s">
        <v>92</v>
      </c>
      <c r="C68" s="9" t="s">
        <v>150</v>
      </c>
      <c r="D68" s="9"/>
      <c r="E68" s="8">
        <v>44411857</v>
      </c>
      <c r="F68" s="9"/>
      <c r="G68" s="8">
        <v>380</v>
      </c>
      <c r="H68" s="9"/>
      <c r="I68" s="8">
        <v>0</v>
      </c>
      <c r="J68" s="9"/>
      <c r="K68" s="8">
        <v>0</v>
      </c>
      <c r="L68" s="9"/>
      <c r="M68" s="8">
        <v>0</v>
      </c>
      <c r="N68" s="9"/>
      <c r="O68" s="8">
        <v>16876505660</v>
      </c>
      <c r="P68" s="9"/>
      <c r="Q68" s="8">
        <v>612678423</v>
      </c>
      <c r="R68" s="9"/>
      <c r="S68" s="8">
        <f t="shared" si="0"/>
        <v>16263827237</v>
      </c>
    </row>
    <row r="69" spans="1:19" x14ac:dyDescent="0.55000000000000004">
      <c r="A69" s="3" t="s">
        <v>60</v>
      </c>
      <c r="C69" s="9" t="s">
        <v>171</v>
      </c>
      <c r="D69" s="9"/>
      <c r="E69" s="8">
        <v>199453101</v>
      </c>
      <c r="F69" s="9"/>
      <c r="G69" s="8">
        <v>200</v>
      </c>
      <c r="H69" s="9"/>
      <c r="I69" s="8">
        <v>0</v>
      </c>
      <c r="J69" s="9"/>
      <c r="K69" s="8">
        <v>0</v>
      </c>
      <c r="L69" s="9"/>
      <c r="M69" s="8">
        <v>0</v>
      </c>
      <c r="N69" s="9"/>
      <c r="O69" s="8">
        <v>39890620200</v>
      </c>
      <c r="P69" s="9"/>
      <c r="Q69" s="8">
        <v>0</v>
      </c>
      <c r="R69" s="9"/>
      <c r="S69" s="8">
        <f t="shared" si="0"/>
        <v>39890620200</v>
      </c>
    </row>
    <row r="70" spans="1:19" x14ac:dyDescent="0.55000000000000004">
      <c r="A70" s="3" t="s">
        <v>93</v>
      </c>
      <c r="C70" s="9" t="s">
        <v>172</v>
      </c>
      <c r="D70" s="9"/>
      <c r="E70" s="8">
        <v>31464377</v>
      </c>
      <c r="F70" s="9"/>
      <c r="G70" s="8">
        <v>890</v>
      </c>
      <c r="H70" s="9"/>
      <c r="I70" s="8">
        <v>0</v>
      </c>
      <c r="J70" s="9"/>
      <c r="K70" s="8">
        <v>0</v>
      </c>
      <c r="L70" s="9"/>
      <c r="M70" s="8">
        <v>0</v>
      </c>
      <c r="N70" s="9"/>
      <c r="O70" s="8">
        <v>28003295530</v>
      </c>
      <c r="P70" s="9"/>
      <c r="Q70" s="8">
        <v>0</v>
      </c>
      <c r="R70" s="9"/>
      <c r="S70" s="8">
        <f t="shared" si="0"/>
        <v>28003295530</v>
      </c>
    </row>
    <row r="71" spans="1:19" x14ac:dyDescent="0.55000000000000004">
      <c r="A71" s="3" t="s">
        <v>34</v>
      </c>
      <c r="C71" s="9" t="s">
        <v>173</v>
      </c>
      <c r="D71" s="9"/>
      <c r="E71" s="8">
        <v>7046644</v>
      </c>
      <c r="F71" s="9"/>
      <c r="G71" s="8">
        <v>14500</v>
      </c>
      <c r="H71" s="9"/>
      <c r="I71" s="8">
        <v>0</v>
      </c>
      <c r="J71" s="9"/>
      <c r="K71" s="8">
        <v>0</v>
      </c>
      <c r="L71" s="9"/>
      <c r="M71" s="8">
        <v>0</v>
      </c>
      <c r="N71" s="9"/>
      <c r="O71" s="8">
        <v>102176338000</v>
      </c>
      <c r="P71" s="9"/>
      <c r="Q71" s="8">
        <v>0</v>
      </c>
      <c r="R71" s="9"/>
      <c r="S71" s="8">
        <f t="shared" si="0"/>
        <v>102176338000</v>
      </c>
    </row>
    <row r="72" spans="1:19" x14ac:dyDescent="0.55000000000000004">
      <c r="A72" s="3" t="s">
        <v>27</v>
      </c>
      <c r="C72" s="9" t="s">
        <v>174</v>
      </c>
      <c r="D72" s="9"/>
      <c r="E72" s="8">
        <v>6129047</v>
      </c>
      <c r="F72" s="9"/>
      <c r="G72" s="8">
        <v>5330</v>
      </c>
      <c r="H72" s="9"/>
      <c r="I72" s="8">
        <v>0</v>
      </c>
      <c r="J72" s="9"/>
      <c r="K72" s="8">
        <v>0</v>
      </c>
      <c r="L72" s="9"/>
      <c r="M72" s="8">
        <v>0</v>
      </c>
      <c r="N72" s="9"/>
      <c r="O72" s="8">
        <v>32667820510</v>
      </c>
      <c r="P72" s="9"/>
      <c r="Q72" s="8">
        <v>1896841191</v>
      </c>
      <c r="R72" s="9"/>
      <c r="S72" s="8">
        <f t="shared" si="0"/>
        <v>30770979319</v>
      </c>
    </row>
    <row r="73" spans="1:19" x14ac:dyDescent="0.55000000000000004">
      <c r="A73" s="3" t="s">
        <v>52</v>
      </c>
      <c r="C73" s="9" t="s">
        <v>137</v>
      </c>
      <c r="D73" s="9"/>
      <c r="E73" s="8">
        <v>57387637</v>
      </c>
      <c r="F73" s="9"/>
      <c r="G73" s="8">
        <v>1076</v>
      </c>
      <c r="H73" s="9"/>
      <c r="I73" s="8">
        <v>0</v>
      </c>
      <c r="J73" s="9"/>
      <c r="K73" s="8">
        <v>0</v>
      </c>
      <c r="L73" s="9"/>
      <c r="M73" s="8">
        <v>0</v>
      </c>
      <c r="N73" s="9"/>
      <c r="O73" s="8">
        <v>61749097412</v>
      </c>
      <c r="P73" s="9"/>
      <c r="Q73" s="8">
        <v>0</v>
      </c>
      <c r="R73" s="9"/>
      <c r="S73" s="8">
        <f t="shared" ref="S73:S85" si="1">O73-Q73</f>
        <v>61749097412</v>
      </c>
    </row>
    <row r="74" spans="1:19" x14ac:dyDescent="0.55000000000000004">
      <c r="A74" s="3" t="s">
        <v>42</v>
      </c>
      <c r="C74" s="9" t="s">
        <v>152</v>
      </c>
      <c r="D74" s="9"/>
      <c r="E74" s="8">
        <v>137540346</v>
      </c>
      <c r="F74" s="9"/>
      <c r="G74" s="8">
        <v>20</v>
      </c>
      <c r="H74" s="9"/>
      <c r="I74" s="8">
        <v>0</v>
      </c>
      <c r="J74" s="9"/>
      <c r="K74" s="8">
        <v>0</v>
      </c>
      <c r="L74" s="9"/>
      <c r="M74" s="8">
        <v>0</v>
      </c>
      <c r="N74" s="9"/>
      <c r="O74" s="8">
        <v>2750806920</v>
      </c>
      <c r="P74" s="9"/>
      <c r="Q74" s="8">
        <v>0</v>
      </c>
      <c r="R74" s="9"/>
      <c r="S74" s="8">
        <f t="shared" si="1"/>
        <v>2750806920</v>
      </c>
    </row>
    <row r="75" spans="1:19" x14ac:dyDescent="0.55000000000000004">
      <c r="A75" s="3" t="s">
        <v>175</v>
      </c>
      <c r="C75" s="9" t="s">
        <v>176</v>
      </c>
      <c r="D75" s="9"/>
      <c r="E75" s="8">
        <v>1578326</v>
      </c>
      <c r="F75" s="9"/>
      <c r="G75" s="8">
        <v>600</v>
      </c>
      <c r="H75" s="9"/>
      <c r="I75" s="8">
        <v>0</v>
      </c>
      <c r="J75" s="9"/>
      <c r="K75" s="8">
        <v>0</v>
      </c>
      <c r="L75" s="9"/>
      <c r="M75" s="8">
        <v>0</v>
      </c>
      <c r="N75" s="9"/>
      <c r="O75" s="8">
        <v>946995600</v>
      </c>
      <c r="P75" s="9"/>
      <c r="Q75" s="8">
        <v>96679748</v>
      </c>
      <c r="R75" s="9"/>
      <c r="S75" s="8">
        <f t="shared" si="1"/>
        <v>850315852</v>
      </c>
    </row>
    <row r="76" spans="1:19" x14ac:dyDescent="0.55000000000000004">
      <c r="A76" s="3" t="s">
        <v>79</v>
      </c>
      <c r="C76" s="9" t="s">
        <v>151</v>
      </c>
      <c r="D76" s="9"/>
      <c r="E76" s="8">
        <v>189268219</v>
      </c>
      <c r="F76" s="9"/>
      <c r="G76" s="8">
        <v>120</v>
      </c>
      <c r="H76" s="9"/>
      <c r="I76" s="8">
        <v>0</v>
      </c>
      <c r="J76" s="9"/>
      <c r="K76" s="8">
        <v>0</v>
      </c>
      <c r="L76" s="9"/>
      <c r="M76" s="8">
        <v>0</v>
      </c>
      <c r="N76" s="9"/>
      <c r="O76" s="8">
        <v>22712186280</v>
      </c>
      <c r="P76" s="9"/>
      <c r="Q76" s="8">
        <v>457292341</v>
      </c>
      <c r="R76" s="9"/>
      <c r="S76" s="8">
        <f t="shared" si="1"/>
        <v>22254893939</v>
      </c>
    </row>
    <row r="77" spans="1:19" x14ac:dyDescent="0.55000000000000004">
      <c r="A77" s="3" t="s">
        <v>69</v>
      </c>
      <c r="C77" s="9" t="s">
        <v>158</v>
      </c>
      <c r="D77" s="9"/>
      <c r="E77" s="8">
        <v>102806374</v>
      </c>
      <c r="F77" s="9"/>
      <c r="G77" s="8">
        <v>1</v>
      </c>
      <c r="H77" s="9"/>
      <c r="I77" s="8">
        <v>0</v>
      </c>
      <c r="J77" s="9"/>
      <c r="K77" s="8">
        <v>0</v>
      </c>
      <c r="L77" s="9"/>
      <c r="M77" s="8">
        <v>0</v>
      </c>
      <c r="N77" s="9"/>
      <c r="O77" s="8">
        <v>102806374</v>
      </c>
      <c r="P77" s="9"/>
      <c r="Q77" s="8">
        <v>976451</v>
      </c>
      <c r="R77" s="9"/>
      <c r="S77" s="8">
        <f t="shared" si="1"/>
        <v>101829923</v>
      </c>
    </row>
    <row r="78" spans="1:19" x14ac:dyDescent="0.55000000000000004">
      <c r="A78" s="3" t="s">
        <v>19</v>
      </c>
      <c r="C78" s="9" t="s">
        <v>150</v>
      </c>
      <c r="D78" s="9"/>
      <c r="E78" s="8">
        <v>95989890</v>
      </c>
      <c r="F78" s="9"/>
      <c r="G78" s="8">
        <v>248</v>
      </c>
      <c r="H78" s="9"/>
      <c r="I78" s="8">
        <v>0</v>
      </c>
      <c r="J78" s="9"/>
      <c r="K78" s="8">
        <v>0</v>
      </c>
      <c r="L78" s="9"/>
      <c r="M78" s="8">
        <v>0</v>
      </c>
      <c r="N78" s="9"/>
      <c r="O78" s="8">
        <v>23805492720</v>
      </c>
      <c r="P78" s="9"/>
      <c r="Q78" s="8">
        <v>864225808</v>
      </c>
      <c r="R78" s="9"/>
      <c r="S78" s="8">
        <f t="shared" si="1"/>
        <v>22941266912</v>
      </c>
    </row>
    <row r="79" spans="1:19" x14ac:dyDescent="0.55000000000000004">
      <c r="A79" s="3" t="s">
        <v>82</v>
      </c>
      <c r="C79" s="9" t="s">
        <v>133</v>
      </c>
      <c r="D79" s="9"/>
      <c r="E79" s="8">
        <v>35388741</v>
      </c>
      <c r="F79" s="9"/>
      <c r="G79" s="8">
        <v>1950</v>
      </c>
      <c r="H79" s="9"/>
      <c r="I79" s="8">
        <v>0</v>
      </c>
      <c r="J79" s="9"/>
      <c r="K79" s="8">
        <v>0</v>
      </c>
      <c r="L79" s="9"/>
      <c r="M79" s="8">
        <v>0</v>
      </c>
      <c r="N79" s="9"/>
      <c r="O79" s="8">
        <v>69008044950</v>
      </c>
      <c r="P79" s="9"/>
      <c r="Q79" s="8">
        <v>2724001774</v>
      </c>
      <c r="R79" s="9"/>
      <c r="S79" s="8">
        <f t="shared" si="1"/>
        <v>66284043176</v>
      </c>
    </row>
    <row r="80" spans="1:19" x14ac:dyDescent="0.55000000000000004">
      <c r="A80" s="3" t="s">
        <v>63</v>
      </c>
      <c r="C80" s="9" t="s">
        <v>128</v>
      </c>
      <c r="D80" s="9"/>
      <c r="E80" s="8">
        <v>5000000</v>
      </c>
      <c r="F80" s="9"/>
      <c r="G80" s="8">
        <v>390</v>
      </c>
      <c r="H80" s="9"/>
      <c r="I80" s="8">
        <v>0</v>
      </c>
      <c r="J80" s="9"/>
      <c r="K80" s="8">
        <v>0</v>
      </c>
      <c r="L80" s="9"/>
      <c r="M80" s="8">
        <v>0</v>
      </c>
      <c r="N80" s="9"/>
      <c r="O80" s="8">
        <v>1950000000</v>
      </c>
      <c r="P80" s="9"/>
      <c r="Q80" s="8">
        <v>19830508</v>
      </c>
      <c r="R80" s="9"/>
      <c r="S80" s="8">
        <f t="shared" si="1"/>
        <v>1930169492</v>
      </c>
    </row>
    <row r="81" spans="1:19" x14ac:dyDescent="0.55000000000000004">
      <c r="A81" s="3" t="s">
        <v>16</v>
      </c>
      <c r="C81" s="9" t="s">
        <v>130</v>
      </c>
      <c r="D81" s="9"/>
      <c r="E81" s="8">
        <v>245000</v>
      </c>
      <c r="F81" s="9"/>
      <c r="G81" s="8">
        <v>100</v>
      </c>
      <c r="H81" s="9"/>
      <c r="I81" s="8">
        <v>0</v>
      </c>
      <c r="J81" s="9"/>
      <c r="K81" s="8">
        <v>0</v>
      </c>
      <c r="L81" s="9"/>
      <c r="M81" s="8">
        <v>0</v>
      </c>
      <c r="N81" s="9"/>
      <c r="O81" s="8">
        <v>24500000</v>
      </c>
      <c r="P81" s="9"/>
      <c r="Q81" s="8">
        <v>811258</v>
      </c>
      <c r="R81" s="9"/>
      <c r="S81" s="8">
        <f t="shared" si="1"/>
        <v>23688742</v>
      </c>
    </row>
    <row r="82" spans="1:19" x14ac:dyDescent="0.55000000000000004">
      <c r="A82" s="3" t="s">
        <v>75</v>
      </c>
      <c r="C82" s="9" t="s">
        <v>134</v>
      </c>
      <c r="D82" s="9"/>
      <c r="E82" s="8">
        <v>573863800</v>
      </c>
      <c r="F82" s="9"/>
      <c r="G82" s="8">
        <v>20</v>
      </c>
      <c r="H82" s="9"/>
      <c r="I82" s="8">
        <v>0</v>
      </c>
      <c r="J82" s="9"/>
      <c r="K82" s="8">
        <v>0</v>
      </c>
      <c r="L82" s="9"/>
      <c r="M82" s="8">
        <v>0</v>
      </c>
      <c r="N82" s="9"/>
      <c r="O82" s="8">
        <v>11477276000</v>
      </c>
      <c r="P82" s="9"/>
      <c r="Q82" s="8">
        <v>380042252</v>
      </c>
      <c r="R82" s="9"/>
      <c r="S82" s="8">
        <f t="shared" si="1"/>
        <v>11097233748</v>
      </c>
    </row>
    <row r="83" spans="1:19" x14ac:dyDescent="0.55000000000000004">
      <c r="A83" s="3" t="s">
        <v>39</v>
      </c>
      <c r="C83" s="9" t="s">
        <v>177</v>
      </c>
      <c r="D83" s="9"/>
      <c r="E83" s="8">
        <v>15242667</v>
      </c>
      <c r="F83" s="9"/>
      <c r="G83" s="8">
        <v>2400</v>
      </c>
      <c r="H83" s="9"/>
      <c r="I83" s="8">
        <v>0</v>
      </c>
      <c r="J83" s="9"/>
      <c r="K83" s="8">
        <v>0</v>
      </c>
      <c r="L83" s="9"/>
      <c r="M83" s="8">
        <v>0</v>
      </c>
      <c r="N83" s="9"/>
      <c r="O83" s="8">
        <v>36582400800</v>
      </c>
      <c r="P83" s="9"/>
      <c r="Q83" s="8">
        <v>1022943298</v>
      </c>
      <c r="R83" s="9"/>
      <c r="S83" s="8">
        <f t="shared" si="1"/>
        <v>35559457502</v>
      </c>
    </row>
    <row r="84" spans="1:19" x14ac:dyDescent="0.55000000000000004">
      <c r="A84" s="3" t="s">
        <v>33</v>
      </c>
      <c r="C84" s="9" t="s">
        <v>178</v>
      </c>
      <c r="D84" s="9"/>
      <c r="E84" s="8">
        <v>18371064</v>
      </c>
      <c r="F84" s="9"/>
      <c r="G84" s="8">
        <v>4400</v>
      </c>
      <c r="H84" s="9"/>
      <c r="I84" s="8">
        <v>0</v>
      </c>
      <c r="J84" s="9"/>
      <c r="K84" s="8">
        <v>0</v>
      </c>
      <c r="L84" s="9"/>
      <c r="M84" s="8">
        <v>0</v>
      </c>
      <c r="N84" s="9"/>
      <c r="O84" s="8">
        <v>80832681600</v>
      </c>
      <c r="P84" s="9"/>
      <c r="Q84" s="8">
        <v>0</v>
      </c>
      <c r="R84" s="9"/>
      <c r="S84" s="8">
        <f t="shared" si="1"/>
        <v>80832681600</v>
      </c>
    </row>
    <row r="85" spans="1:19" x14ac:dyDescent="0.55000000000000004">
      <c r="A85" s="3" t="s">
        <v>80</v>
      </c>
      <c r="C85" s="9" t="s">
        <v>179</v>
      </c>
      <c r="D85" s="9"/>
      <c r="E85" s="8">
        <v>17190615</v>
      </c>
      <c r="F85" s="9"/>
      <c r="G85" s="8">
        <v>1500</v>
      </c>
      <c r="H85" s="9"/>
      <c r="I85" s="8">
        <v>0</v>
      </c>
      <c r="J85" s="9"/>
      <c r="K85" s="8">
        <v>0</v>
      </c>
      <c r="L85" s="9"/>
      <c r="M85" s="8">
        <v>0</v>
      </c>
      <c r="N85" s="9"/>
      <c r="O85" s="8">
        <v>25785922500</v>
      </c>
      <c r="P85" s="9"/>
      <c r="Q85" s="8">
        <v>0</v>
      </c>
      <c r="R85" s="9"/>
      <c r="S85" s="8">
        <f t="shared" si="1"/>
        <v>25785922500</v>
      </c>
    </row>
    <row r="86" spans="1:19" x14ac:dyDescent="0.55000000000000004">
      <c r="A86" s="3" t="s">
        <v>239</v>
      </c>
      <c r="C86" s="9"/>
      <c r="D86" s="9"/>
      <c r="E86" s="8"/>
      <c r="F86" s="9"/>
      <c r="G86" s="8"/>
      <c r="H86" s="9"/>
      <c r="I86" s="8">
        <v>0</v>
      </c>
      <c r="J86" s="9"/>
      <c r="K86" s="8">
        <v>0</v>
      </c>
      <c r="L86" s="9"/>
      <c r="M86" s="8">
        <v>0</v>
      </c>
      <c r="N86" s="9"/>
      <c r="O86" s="8">
        <v>6949471665</v>
      </c>
      <c r="P86" s="9"/>
      <c r="Q86" s="8">
        <v>0</v>
      </c>
      <c r="R86" s="9"/>
      <c r="S86" s="8">
        <f>O86-Q86</f>
        <v>6949471665</v>
      </c>
    </row>
    <row r="87" spans="1:19" ht="24.75" x14ac:dyDescent="0.6">
      <c r="A87" s="4" t="s">
        <v>95</v>
      </c>
      <c r="C87" s="9" t="s">
        <v>95</v>
      </c>
      <c r="D87" s="9"/>
      <c r="E87" s="9" t="s">
        <v>95</v>
      </c>
      <c r="F87" s="9"/>
      <c r="G87" s="9" t="s">
        <v>95</v>
      </c>
      <c r="H87" s="9"/>
      <c r="I87" s="10">
        <f>SUM(I8:I86)</f>
        <v>445199609600</v>
      </c>
      <c r="J87" s="9"/>
      <c r="K87" s="10">
        <f>SUM(K8:K86)</f>
        <v>25024854113</v>
      </c>
      <c r="L87" s="9"/>
      <c r="M87" s="10">
        <f>SUM(M8:M86)</f>
        <v>420174755487</v>
      </c>
      <c r="N87" s="9"/>
      <c r="O87" s="10">
        <f>SUM(O8:O86)</f>
        <v>4754764050910</v>
      </c>
      <c r="P87" s="9"/>
      <c r="Q87" s="10">
        <f>SUM(Q8:Q86)</f>
        <v>98570321892</v>
      </c>
      <c r="R87" s="9"/>
      <c r="S87" s="10">
        <f>SUM(S8:S86)</f>
        <v>4656193729018</v>
      </c>
    </row>
    <row r="88" spans="1:19" x14ac:dyDescent="0.55000000000000004">
      <c r="I88" s="5"/>
      <c r="O88" s="5"/>
    </row>
    <row r="89" spans="1:19" x14ac:dyDescent="0.55000000000000004">
      <c r="O89" s="5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سهام</vt:lpstr>
      <vt:lpstr> اوراق   </vt:lpstr>
      <vt:lpstr>سپرده</vt:lpstr>
      <vt:lpstr> درآمدها</vt:lpstr>
      <vt:lpstr>درآمدسودسپرده بانکی</vt:lpstr>
      <vt:lpstr>درآمدسرمایه‌گذاری در سهام</vt:lpstr>
      <vt:lpstr>درآمد سپرده بانکی</vt:lpstr>
      <vt:lpstr>سایر درآمدها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2025-09-23T12:13:12Z</dcterms:modified>
</cp:coreProperties>
</file>