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0F8F478F-96EF-4656-8B8E-2F49CF03EB5C}" xr6:coauthVersionLast="47" xr6:coauthVersionMax="47" xr10:uidLastSave="{00000000-0000-0000-0000-000000000000}"/>
  <bookViews>
    <workbookView xWindow="-120" yWindow="-120" windowWidth="29040" windowHeight="15840" firstSheet="2" activeTab="7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E8" i="15"/>
  <c r="E9" i="15"/>
  <c r="E7" i="15"/>
  <c r="C9" i="15"/>
  <c r="C8" i="15"/>
  <c r="G124" i="11"/>
  <c r="I123" i="11"/>
  <c r="I124" i="11"/>
  <c r="C7" i="15" s="1"/>
  <c r="E124" i="11"/>
  <c r="C124" i="11"/>
  <c r="Q124" i="11"/>
  <c r="S123" i="11"/>
  <c r="S124" i="11"/>
  <c r="O124" i="11"/>
  <c r="M124" i="11"/>
  <c r="K11" i="13"/>
  <c r="K9" i="13"/>
  <c r="K10" i="13"/>
  <c r="K8" i="13"/>
  <c r="G11" i="13"/>
  <c r="G9" i="13"/>
  <c r="G10" i="13"/>
  <c r="G8" i="13"/>
  <c r="Q9" i="12"/>
  <c r="Q10" i="12"/>
  <c r="Q11" i="12"/>
  <c r="Q12" i="12"/>
  <c r="Q13" i="12"/>
  <c r="Q14" i="12"/>
  <c r="Q26" i="12" s="1"/>
  <c r="Q15" i="12"/>
  <c r="Q16" i="12"/>
  <c r="Q17" i="12"/>
  <c r="Q18" i="12"/>
  <c r="Q19" i="12"/>
  <c r="Q20" i="12"/>
  <c r="Q21" i="12"/>
  <c r="Q22" i="12"/>
  <c r="Q23" i="12"/>
  <c r="Q24" i="12"/>
  <c r="Q25" i="12"/>
  <c r="Q8" i="12"/>
  <c r="I26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8" i="12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8" i="11"/>
  <c r="Q8" i="10"/>
  <c r="I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94" i="10" s="1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8" i="9"/>
  <c r="O26" i="8"/>
  <c r="Q26" i="8"/>
  <c r="S26" i="8"/>
  <c r="M26" i="8"/>
  <c r="K26" i="8"/>
  <c r="I26" i="8"/>
  <c r="E9" i="14"/>
  <c r="C9" i="14"/>
  <c r="I11" i="13"/>
  <c r="E11" i="13"/>
  <c r="O26" i="12"/>
  <c r="M26" i="12"/>
  <c r="K26" i="12"/>
  <c r="G26" i="12"/>
  <c r="E26" i="12"/>
  <c r="C26" i="12"/>
  <c r="O94" i="10"/>
  <c r="M94" i="10"/>
  <c r="I94" i="10"/>
  <c r="G94" i="10"/>
  <c r="E94" i="10"/>
  <c r="O97" i="9"/>
  <c r="M97" i="9"/>
  <c r="G97" i="9"/>
  <c r="E97" i="9"/>
  <c r="S17" i="7"/>
  <c r="Q17" i="7"/>
  <c r="O17" i="7"/>
  <c r="M17" i="7"/>
  <c r="K17" i="7"/>
  <c r="I17" i="7"/>
  <c r="Q11" i="6"/>
  <c r="O11" i="6"/>
  <c r="M11" i="6"/>
  <c r="K11" i="6"/>
  <c r="AI13" i="3"/>
  <c r="AG13" i="3"/>
  <c r="AA13" i="3"/>
  <c r="W13" i="3"/>
  <c r="S13" i="3"/>
  <c r="Q13" i="3"/>
  <c r="W102" i="1"/>
  <c r="U102" i="1"/>
  <c r="O102" i="1"/>
  <c r="K102" i="1"/>
  <c r="G102" i="1"/>
  <c r="E102" i="1"/>
  <c r="C10" i="15" l="1"/>
  <c r="Q97" i="9"/>
  <c r="I97" i="9"/>
</calcChain>
</file>

<file path=xl/sharedStrings.xml><?xml version="1.0" encoding="utf-8"?>
<sst xmlns="http://schemas.openxmlformats.org/spreadsheetml/2006/main" count="1852" uniqueCount="471">
  <si>
    <t>صندوق سرمایه‌گذاری توسعه اطلس مفید</t>
  </si>
  <si>
    <t>صورت وضعیت پورتفوی</t>
  </si>
  <si>
    <t>برای ماه منتهی به 1403/02/31</t>
  </si>
  <si>
    <t>نام شرکت</t>
  </si>
  <si>
    <t>1403/01/31</t>
  </si>
  <si>
    <t>تغییرات طی دوره</t>
  </si>
  <si>
    <t>1403/02/31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</si>
  <si>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</si>
  <si>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</si>
  <si>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</si>
  <si>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</si>
  <si>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</si>
  <si>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</si>
  <si>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</si>
  <si>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</si>
  <si>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</si>
  <si>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0.24%</t>
  </si>
  <si>
    <t>آهن و فولاد غدیر ایرانیان</t>
  </si>
  <si>
    <t>1.40%</t>
  </si>
  <si>
    <t>بانک خاورمیانه</t>
  </si>
  <si>
    <t>0.49%</t>
  </si>
  <si>
    <t>بانک سامان</t>
  </si>
  <si>
    <t>0.88%</t>
  </si>
  <si>
    <t>بانک سینا</t>
  </si>
  <si>
    <t>0.62%</t>
  </si>
  <si>
    <t>بانک صادرات ایران</t>
  </si>
  <si>
    <t>0.04%</t>
  </si>
  <si>
    <t>بانک‌اقتصادنوین‌</t>
  </si>
  <si>
    <t>0.73%</t>
  </si>
  <si>
    <t>بیمه  ما</t>
  </si>
  <si>
    <t>0.22%</t>
  </si>
  <si>
    <t>بین المللی توسعه ص. معادن غدیر</t>
  </si>
  <si>
    <t>1.18%</t>
  </si>
  <si>
    <t>پالایش نفت اصفهان</t>
  </si>
  <si>
    <t>4.15%</t>
  </si>
  <si>
    <t>پالایش نفت بندرعباس</t>
  </si>
  <si>
    <t>0.43%</t>
  </si>
  <si>
    <t>پالایش نفت تبریز</t>
  </si>
  <si>
    <t>0.71%</t>
  </si>
  <si>
    <t>پالایش نفت تهران</t>
  </si>
  <si>
    <t>0.57%</t>
  </si>
  <si>
    <t>پتروشیمی بوعلی سینا</t>
  </si>
  <si>
    <t>1.17%</t>
  </si>
  <si>
    <t>پتروشیمی پردیس</t>
  </si>
  <si>
    <t>4.90%</t>
  </si>
  <si>
    <t>پتروشیمی تندگویان</t>
  </si>
  <si>
    <t>1.26%</t>
  </si>
  <si>
    <t>پتروشیمی جم</t>
  </si>
  <si>
    <t>1.03%</t>
  </si>
  <si>
    <t>پتروشیمی جم پیلن</t>
  </si>
  <si>
    <t>0.00%</t>
  </si>
  <si>
    <t>پتروشیمی زاگرس</t>
  </si>
  <si>
    <t>پتروشیمی شازند</t>
  </si>
  <si>
    <t>0.60%</t>
  </si>
  <si>
    <t>پتروشیمی نوری</t>
  </si>
  <si>
    <t>0.53%</t>
  </si>
  <si>
    <t>پتروشیمی‌ خارک‌</t>
  </si>
  <si>
    <t>0.63%</t>
  </si>
  <si>
    <t>پتروشیمی‌شیراز</t>
  </si>
  <si>
    <t>0.61%</t>
  </si>
  <si>
    <t>پخش هجرت</t>
  </si>
  <si>
    <t>0.51%</t>
  </si>
  <si>
    <t>تراکتورسازی‌ایران‌</t>
  </si>
  <si>
    <t>0.56%</t>
  </si>
  <si>
    <t>تمام سکه طرح جدید 0310 صادرات</t>
  </si>
  <si>
    <t>1.74%</t>
  </si>
  <si>
    <t>تمام سکه طرح جدید0211ملت</t>
  </si>
  <si>
    <t>1.25%</t>
  </si>
  <si>
    <t>تمام سکه طرح جدید0312 رفاه</t>
  </si>
  <si>
    <t>1.92%</t>
  </si>
  <si>
    <t>تولید برق عسلویه  مپنا</t>
  </si>
  <si>
    <t>0.15%</t>
  </si>
  <si>
    <t>ح. مبین انرژی خلیج فارس</t>
  </si>
  <si>
    <t>0.06%</t>
  </si>
  <si>
    <t>حفاری شمال</t>
  </si>
  <si>
    <t>حمل و نقل گهرترابر سیرجان</t>
  </si>
  <si>
    <t>داروپخش‌ (هلدینگ‌</t>
  </si>
  <si>
    <t>1.22%</t>
  </si>
  <si>
    <t>داروسازی‌ ابوریحان‌</t>
  </si>
  <si>
    <t>0.40%</t>
  </si>
  <si>
    <t>داروسازی‌ فارابی‌</t>
  </si>
  <si>
    <t>0.17%</t>
  </si>
  <si>
    <t>دوده‌ صنعتی‌ پارس‌</t>
  </si>
  <si>
    <t>زغال سنگ پروده طبس</t>
  </si>
  <si>
    <t>0.93%</t>
  </si>
  <si>
    <t>س.ص.بازنشستگی کارکنان بانکها</t>
  </si>
  <si>
    <t>1.12%</t>
  </si>
  <si>
    <t>سپید ماکیان</t>
  </si>
  <si>
    <t>1.45%</t>
  </si>
  <si>
    <t>سپیدار سیستم آسیا</t>
  </si>
  <si>
    <t>0.79%</t>
  </si>
  <si>
    <t>سخت آژند</t>
  </si>
  <si>
    <t>0.18%</t>
  </si>
  <si>
    <t>سرمایه گذاری تامین اجتماعی</t>
  </si>
  <si>
    <t>3.59%</t>
  </si>
  <si>
    <t>سرمایه گذاری توسعه صنایع سیمان</t>
  </si>
  <si>
    <t>0.20%</t>
  </si>
  <si>
    <t>سرمایه گذاری دارویی تامین</t>
  </si>
  <si>
    <t>سرمایه گذاری سیمان تامین</t>
  </si>
  <si>
    <t>سرمایه گذاری صدرتامین</t>
  </si>
  <si>
    <t>1.15%</t>
  </si>
  <si>
    <t>سرمایه‌ گذاری‌ پارس‌ توشه‌</t>
  </si>
  <si>
    <t>1.28%</t>
  </si>
  <si>
    <t>سرمایه‌گذاری‌ سپه‌</t>
  </si>
  <si>
    <t>1.53%</t>
  </si>
  <si>
    <t>سرمایه‌گذاری‌ صنعت‌ نفت‌</t>
  </si>
  <si>
    <t>0.54%</t>
  </si>
  <si>
    <t>سرمایه‌گذاری‌توکافولاد(هلدینگ</t>
  </si>
  <si>
    <t>0.30%</t>
  </si>
  <si>
    <t>سرمایه‌گذاری‌غدیر(هلدینگ‌</t>
  </si>
  <si>
    <t>4.77%</t>
  </si>
  <si>
    <t>سیمان خوزستان</t>
  </si>
  <si>
    <t>1.08%</t>
  </si>
  <si>
    <t>سیمان ساوه</t>
  </si>
  <si>
    <t>سیمان فارس و خوزستان</t>
  </si>
  <si>
    <t>0.48%</t>
  </si>
  <si>
    <t>سیمان‌ داراب‌</t>
  </si>
  <si>
    <t>0.94%</t>
  </si>
  <si>
    <t>سیمان‌ کرمان‌</t>
  </si>
  <si>
    <t>0.28%</t>
  </si>
  <si>
    <t>سیمان‌ارومیه‌</t>
  </si>
  <si>
    <t>1.27%</t>
  </si>
  <si>
    <t>سیمان‌سپاهان‌</t>
  </si>
  <si>
    <t>0.09%</t>
  </si>
  <si>
    <t>سیمان‌مازندران‌</t>
  </si>
  <si>
    <t>0.66%</t>
  </si>
  <si>
    <t>سیمان‌هگمتان‌</t>
  </si>
  <si>
    <t>1.79%</t>
  </si>
  <si>
    <t>شرکت آهن و فولاد ارفع</t>
  </si>
  <si>
    <t>1.41%</t>
  </si>
  <si>
    <t>شرکت ارتباطات سیار ایران</t>
  </si>
  <si>
    <t>0.02%</t>
  </si>
  <si>
    <t>شرکت بهمن لیزینگ</t>
  </si>
  <si>
    <t>شرکت س استان کردستان</t>
  </si>
  <si>
    <t>شمش طلا</t>
  </si>
  <si>
    <t>2.98%</t>
  </si>
  <si>
    <t>شوکو پارس</t>
  </si>
  <si>
    <t>صنایع فروآلیاژ ایران</t>
  </si>
  <si>
    <t>0.77%</t>
  </si>
  <si>
    <t>صنایع‌ کاشی‌ و سرامیک‌ سینا</t>
  </si>
  <si>
    <t>0.35%</t>
  </si>
  <si>
    <t>غلتک سازان سپاهان</t>
  </si>
  <si>
    <t>0.32%</t>
  </si>
  <si>
    <t>فجر انرژی خلیج فارس</t>
  </si>
  <si>
    <t>1.39%</t>
  </si>
  <si>
    <t>فرآورده های سیمان شرق</t>
  </si>
  <si>
    <t>0.16%</t>
  </si>
  <si>
    <t>فرآورده‌های‌نسوزآذر</t>
  </si>
  <si>
    <t>0.44%</t>
  </si>
  <si>
    <t>فرآوری زغال سنگ پروده طبس</t>
  </si>
  <si>
    <t>0.42%</t>
  </si>
  <si>
    <t>فروسیلیس‌ ایران‌</t>
  </si>
  <si>
    <t>0.76%</t>
  </si>
  <si>
    <t>فولاد  خوزستان</t>
  </si>
  <si>
    <t>2.63%</t>
  </si>
  <si>
    <t>فولاد امیرکبیرکاشان</t>
  </si>
  <si>
    <t>فولاد مبارکه اصفهان</t>
  </si>
  <si>
    <t>8.02%</t>
  </si>
  <si>
    <t>گسترش سوخت سبززاگرس(سهامی عام)</t>
  </si>
  <si>
    <t>1.64%</t>
  </si>
  <si>
    <t>گسترش نفت و گاز پارسیان</t>
  </si>
  <si>
    <t>4.66%</t>
  </si>
  <si>
    <t>م .صنایع و معادن احیاء سپاهان</t>
  </si>
  <si>
    <t>0.55%</t>
  </si>
  <si>
    <t>مبین انرژی خلیج فارس</t>
  </si>
  <si>
    <t>ملی‌ صنایع‌ مس‌ ایران‌</t>
  </si>
  <si>
    <t>1.95%</t>
  </si>
  <si>
    <t>نشاسته و گلوکز آردینه</t>
  </si>
  <si>
    <t>نفت ایرانول</t>
  </si>
  <si>
    <t>1.11%</t>
  </si>
  <si>
    <t>نفت پاسارگاد</t>
  </si>
  <si>
    <t>0.37%</t>
  </si>
  <si>
    <t>نفت سپاهان</t>
  </si>
  <si>
    <t>1.57%</t>
  </si>
  <si>
    <t>نفت‌ بهران‌</t>
  </si>
  <si>
    <t>1.23%</t>
  </si>
  <si>
    <t>نوردوقطعات‌ فولادی‌</t>
  </si>
  <si>
    <t>کارخانجات‌داروپخش‌</t>
  </si>
  <si>
    <t>کاشی‌ پارس‌</t>
  </si>
  <si>
    <t>تولید ژلاتین کپسول ایران</t>
  </si>
  <si>
    <t>0.21%</t>
  </si>
  <si>
    <t>محصولات کاغذی لطیف</t>
  </si>
  <si>
    <t>0.65%</t>
  </si>
  <si>
    <t>تولیدی و صنعتی گوهرفام</t>
  </si>
  <si>
    <t/>
  </si>
  <si>
    <t>96.69%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</si>
  <si>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</si>
  <si>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</si>
  <si>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</si>
  <si>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</si>
  <si>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</si>
  <si>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</si>
  <si>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</si>
  <si>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</si>
  <si>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</si>
  <si>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صکوک اجاره صملی404-6ماهه18%</t>
  </si>
  <si>
    <t>بله</t>
  </si>
  <si>
    <t>1400/05/05</t>
  </si>
  <si>
    <t>1404/05/04</t>
  </si>
  <si>
    <t>صکوک اجاره فارس147- 3ماهه18%</t>
  </si>
  <si>
    <t>1399/07/13</t>
  </si>
  <si>
    <t>1403/07/13</t>
  </si>
  <si>
    <t>مرابحه عام دولت5-ش.خ 0309</t>
  </si>
  <si>
    <t>1399/09/05</t>
  </si>
  <si>
    <t>1403/09/05</t>
  </si>
  <si>
    <t>0.23%</t>
  </si>
  <si>
    <t>اسنادخزانه-م1بودجه00-030821</t>
  </si>
  <si>
    <t>1400/02/22</t>
  </si>
  <si>
    <t>1403/08/21</t>
  </si>
  <si>
    <t>0.36%</t>
  </si>
  <si>
    <t>1.10%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</si>
  <si>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</si>
  <si>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</si>
  <si>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</si>
  <si>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</si>
  <si>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</si>
  <si>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</si>
  <si>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</si>
  <si>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</si>
  <si>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</si>
  <si>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</si>
  <si>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</si>
  <si>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</si>
  <si>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</si>
  <si>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</si>
  <si>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</si>
  <si>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</si>
  <si>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بانک خاورمیانه آفریقا</t>
  </si>
  <si>
    <t>1009-10-810-707074689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</si>
  <si>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</si>
  <si>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</si>
  <si>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</si>
  <si>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</si>
  <si>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</si>
  <si>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</si>
  <si>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</si>
  <si>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</si>
  <si>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</si>
  <si>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</si>
  <si>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دولت130-ش.خ031110</t>
  </si>
  <si>
    <t>1403/11/10</t>
  </si>
  <si>
    <t>مرابحه عام دولت126-ش.خ031223</t>
  </si>
  <si>
    <t>1403/12/23</t>
  </si>
  <si>
    <t>مرابحه عام دولت94-ش.خ030816</t>
  </si>
  <si>
    <t>1403/08/16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</si>
  <si>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</si>
  <si>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</si>
  <si>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</si>
  <si>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</si>
  <si>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</si>
  <si>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</si>
  <si>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1402/12/05</t>
  </si>
  <si>
    <t>1403/01/28</t>
  </si>
  <si>
    <t>1403/02/26</t>
  </si>
  <si>
    <t>1403/02/24</t>
  </si>
  <si>
    <t>1402/12/19</t>
  </si>
  <si>
    <t>1403/02/12</t>
  </si>
  <si>
    <t>1403/02/18</t>
  </si>
  <si>
    <t>1403/01/18</t>
  </si>
  <si>
    <t>1403/02/25</t>
  </si>
  <si>
    <t>1402/10/28</t>
  </si>
  <si>
    <t>1402/10/06</t>
  </si>
  <si>
    <t>1402/12/09</t>
  </si>
  <si>
    <t>1403/02/01</t>
  </si>
  <si>
    <t>1403/02/17</t>
  </si>
  <si>
    <t>1403/02/30</t>
  </si>
  <si>
    <t>1402/10/30</t>
  </si>
  <si>
    <t>بهای فروش</t>
  </si>
  <si>
    <t>ارزش دفتری</t>
  </si>
  <si>
    <t>سود و زیان ناشی از تغییر قیمت</t>
  </si>
  <si>
    <t>سود و زیان ناشی از فروش</t>
  </si>
  <si>
    <t>مخابرات ایران</t>
  </si>
  <si>
    <t>سیمان‌غرب‌</t>
  </si>
  <si>
    <t>فولاد افزا سپاهان</t>
  </si>
  <si>
    <t>زعفران0210نگین زرین(پ)</t>
  </si>
  <si>
    <t>سرمایه گذاری گروه توسعه ملی</t>
  </si>
  <si>
    <t>زعفران0210نگین وحدت جام(پ)</t>
  </si>
  <si>
    <t>تولیدی مخازن گازطبیعی آسیاناما</t>
  </si>
  <si>
    <t>ح. گسترش سوخت سبززاگرس(س. عام)</t>
  </si>
  <si>
    <t>صبا فولاد خلیج فارس</t>
  </si>
  <si>
    <t>ح . داروپخش‌ (هلدینگ‌</t>
  </si>
  <si>
    <t>سرمایه گذاری صبا تامین</t>
  </si>
  <si>
    <t>گروه مالی صبا تامین</t>
  </si>
  <si>
    <t>ح . سرمایه‌گذاری‌ سپه‌</t>
  </si>
  <si>
    <t>صندوق س. اهرمی مفید-س</t>
  </si>
  <si>
    <t>ح.سرمایه گذاری سیمان تامین</t>
  </si>
  <si>
    <t>زعفران0210نگین سحرخیز(پ)</t>
  </si>
  <si>
    <t>معدنی و صنعتی گل گهر</t>
  </si>
  <si>
    <t>پتروشیمی پارس</t>
  </si>
  <si>
    <t>ح . صبا فولاد خلیج فارس</t>
  </si>
  <si>
    <t>پتروشیمی امیرکبیر</t>
  </si>
  <si>
    <t>س. صنایع‌شیمیایی‌ایران</t>
  </si>
  <si>
    <t>اسنادخزانه-م10بودجه99-020807</t>
  </si>
  <si>
    <t>اسنادخزانه-م14بودجه99-021025</t>
  </si>
  <si>
    <t>اسنادخزانه-م6بودجه00-030723</t>
  </si>
  <si>
    <t>اسناد خزانه-م1بودجه01-040326</t>
  </si>
  <si>
    <t>اسناد خزانه-م3بودجه01-040520</t>
  </si>
  <si>
    <t>گواهی اعتبارمولد رفاه0208</t>
  </si>
  <si>
    <t>اسنادخزانه-م5بودجه01-041015</t>
  </si>
  <si>
    <t>اسنادخزانه-م4بودجه01-040917</t>
  </si>
  <si>
    <t>اسنادخزانه-م7بودجه01-040714</t>
  </si>
  <si>
    <t>گام بانک ملت0211</t>
  </si>
  <si>
    <t>اسنادخزانه-م8بودجه01-040728</t>
  </si>
  <si>
    <t>درآمد سود سهام</t>
  </si>
  <si>
    <t>درآمد تغییر ارزش</t>
  </si>
  <si>
    <t>درآمد فروش</t>
  </si>
  <si>
    <t>درصد از کل درآمدها</t>
  </si>
  <si>
    <t>0.84%</t>
  </si>
  <si>
    <t>0.98%</t>
  </si>
  <si>
    <t>0.68%</t>
  </si>
  <si>
    <t>-1.65%</t>
  </si>
  <si>
    <t>0.01%</t>
  </si>
  <si>
    <t>-0.79%</t>
  </si>
  <si>
    <t>-3.84%</t>
  </si>
  <si>
    <t>-2.47%</t>
  </si>
  <si>
    <t>-1.63%</t>
  </si>
  <si>
    <t>-0.43%</t>
  </si>
  <si>
    <t>-3.82%</t>
  </si>
  <si>
    <t>-0.20%</t>
  </si>
  <si>
    <t>0.33%</t>
  </si>
  <si>
    <t>2.79%</t>
  </si>
  <si>
    <t>-0.21%</t>
  </si>
  <si>
    <t>0.11%</t>
  </si>
  <si>
    <t>-0.53%</t>
  </si>
  <si>
    <t>-0.18%</t>
  </si>
  <si>
    <t>0.89%</t>
  </si>
  <si>
    <t>0.46%</t>
  </si>
  <si>
    <t>-2.09%</t>
  </si>
  <si>
    <t>5.08%</t>
  </si>
  <si>
    <t>9.12%</t>
  </si>
  <si>
    <t>-0.41%</t>
  </si>
  <si>
    <t>1.61%</t>
  </si>
  <si>
    <t>-0.88%</t>
  </si>
  <si>
    <t>0.59%</t>
  </si>
  <si>
    <t>-0.08%</t>
  </si>
  <si>
    <t>4.27%</t>
  </si>
  <si>
    <t>-7.37%</t>
  </si>
  <si>
    <t>0.34%</t>
  </si>
  <si>
    <t>-1.11%</t>
  </si>
  <si>
    <t>-6.71%</t>
  </si>
  <si>
    <t>-0.02%</t>
  </si>
  <si>
    <t>2.53%</t>
  </si>
  <si>
    <t>4.50%</t>
  </si>
  <si>
    <t>2.25%</t>
  </si>
  <si>
    <t>0.03%</t>
  </si>
  <si>
    <t>-0.67%</t>
  </si>
  <si>
    <t>-0.27%</t>
  </si>
  <si>
    <t>2.77%</t>
  </si>
  <si>
    <t>-0.64%</t>
  </si>
  <si>
    <t>-0.95%</t>
  </si>
  <si>
    <t>3.01%</t>
  </si>
  <si>
    <t>-6.94%</t>
  </si>
  <si>
    <t>0.69%</t>
  </si>
  <si>
    <t>11.41%</t>
  </si>
  <si>
    <t>11.12%</t>
  </si>
  <si>
    <t>6.66%</t>
  </si>
  <si>
    <t>17.74%</t>
  </si>
  <si>
    <t>5.44%</t>
  </si>
  <si>
    <t>31.02%</t>
  </si>
  <si>
    <t>0.64%</t>
  </si>
  <si>
    <t>-1.52%</t>
  </si>
  <si>
    <t>0.05%</t>
  </si>
  <si>
    <t>-0.16%</t>
  </si>
  <si>
    <t>-2.79%</t>
  </si>
  <si>
    <t>-0.03%</t>
  </si>
  <si>
    <t>-2.14%</t>
  </si>
  <si>
    <t>8.61%</t>
  </si>
  <si>
    <t>-0.52%</t>
  </si>
  <si>
    <t>0.13%</t>
  </si>
  <si>
    <t>3.26%</t>
  </si>
  <si>
    <t>6.51%</t>
  </si>
  <si>
    <t>-2.74%</t>
  </si>
  <si>
    <t>0.41%</t>
  </si>
  <si>
    <t>-3.89%</t>
  </si>
  <si>
    <t>3.21%</t>
  </si>
  <si>
    <t>0.90%</t>
  </si>
  <si>
    <t>-3.87%</t>
  </si>
  <si>
    <t>5.30%</t>
  </si>
  <si>
    <t>-0.05%</t>
  </si>
  <si>
    <t>3.51%</t>
  </si>
  <si>
    <t>-0.60%</t>
  </si>
  <si>
    <t>-0.01%</t>
  </si>
  <si>
    <t>1.55%</t>
  </si>
  <si>
    <t>-6.04%</t>
  </si>
  <si>
    <t>0.07%</t>
  </si>
  <si>
    <t>-1.55%</t>
  </si>
  <si>
    <t>2.06%</t>
  </si>
  <si>
    <t>-2.26%</t>
  </si>
  <si>
    <t>7.85%</t>
  </si>
  <si>
    <t>4.17%</t>
  </si>
  <si>
    <t>2.68%</t>
  </si>
  <si>
    <t>0.72%</t>
  </si>
  <si>
    <t>-1.06%</t>
  </si>
  <si>
    <t>3.33%</t>
  </si>
  <si>
    <t>4.41%</t>
  </si>
  <si>
    <t>-0.58%</t>
  </si>
  <si>
    <t>-2.51%</t>
  </si>
  <si>
    <t>5.45%</t>
  </si>
  <si>
    <t>9.35%</t>
  </si>
  <si>
    <t>1.24%</t>
  </si>
  <si>
    <t>-2.60%</t>
  </si>
  <si>
    <t>-0.10%</t>
  </si>
  <si>
    <t>5.07%</t>
  </si>
  <si>
    <t>-2.00%</t>
  </si>
  <si>
    <t>5.94%</t>
  </si>
  <si>
    <t>0.10%</t>
  </si>
  <si>
    <t>-0.71%</t>
  </si>
  <si>
    <t>1.46%</t>
  </si>
  <si>
    <t>-5.77%</t>
  </si>
  <si>
    <t>1.59%</t>
  </si>
  <si>
    <t>-0.98%</t>
  </si>
  <si>
    <t>-1.04%</t>
  </si>
  <si>
    <t>0.26%</t>
  </si>
  <si>
    <t>-0.38%</t>
  </si>
  <si>
    <t>0.80%</t>
  </si>
  <si>
    <t>-2.08%</t>
  </si>
  <si>
    <t>1.71%</t>
  </si>
  <si>
    <t>-2.40%</t>
  </si>
  <si>
    <t>3.06%</t>
  </si>
  <si>
    <t>11.39%</t>
  </si>
  <si>
    <t>-0.87%</t>
  </si>
  <si>
    <t>1.51%</t>
  </si>
  <si>
    <t>-4.85%</t>
  </si>
  <si>
    <t>-0.49%</t>
  </si>
  <si>
    <t>2.00%</t>
  </si>
  <si>
    <t>-4.15%</t>
  </si>
  <si>
    <t>-0.33%</t>
  </si>
  <si>
    <t>0.81%</t>
  </si>
  <si>
    <t>-0.07%</t>
  </si>
  <si>
    <t>-1.48%</t>
  </si>
  <si>
    <t>-0.06%</t>
  </si>
  <si>
    <t>7.98%</t>
  </si>
  <si>
    <t>2.03%</t>
  </si>
  <si>
    <t>2.34%</t>
  </si>
  <si>
    <t>-0.13%</t>
  </si>
  <si>
    <t>0.45%</t>
  </si>
  <si>
    <t>0.31%</t>
  </si>
  <si>
    <t>-0.23%</t>
  </si>
  <si>
    <t>2.09%</t>
  </si>
  <si>
    <t>2.27%</t>
  </si>
  <si>
    <t>7.44%</t>
  </si>
  <si>
    <t>-2.44%</t>
  </si>
  <si>
    <t>2.44%</t>
  </si>
  <si>
    <t>-3.02%</t>
  </si>
  <si>
    <t>2.84%</t>
  </si>
  <si>
    <t>10.26%</t>
  </si>
  <si>
    <t>-0.25%</t>
  </si>
  <si>
    <t>-2.54%</t>
  </si>
  <si>
    <t>-1.38%</t>
  </si>
  <si>
    <t>0.99%</t>
  </si>
  <si>
    <t>0.29%</t>
  </si>
  <si>
    <t>1.30%</t>
  </si>
  <si>
    <t>-3.30%</t>
  </si>
  <si>
    <t>-1.93%</t>
  </si>
  <si>
    <t>98.37%</t>
  </si>
  <si>
    <t>90.83%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</si>
  <si>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</si>
  <si>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</si>
  <si>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</si>
  <si>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</si>
  <si>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</si>
  <si>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</si>
  <si>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</si>
  <si>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</si>
  <si>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</si>
  <si>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</si>
  <si>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</si>
  <si>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-</t>
  </si>
  <si>
    <t>سود سهام شرکت س استان کردستان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</si>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</sst>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7" fontId="3" fillId="0" borderId="0" xfId="1" applyNumberFormat="1" applyFont="1" applyAlignment="1">
      <alignment horizontal="center"/>
    </xf>
    <xf numFmtId="37" fontId="3" fillId="0" borderId="2" xfId="1" applyNumberFormat="1" applyFont="1" applyBorder="1" applyAlignment="1">
      <alignment horizontal="center"/>
    </xf>
    <xf numFmtId="10" fontId="3" fillId="0" borderId="0" xfId="2" applyNumberFormat="1" applyFont="1"/>
    <xf numFmtId="10" fontId="3" fillId="0" borderId="0" xfId="0" applyNumberFormat="1" applyFont="1" applyAlignment="1">
      <alignment horizontal="center"/>
    </xf>
    <xf numFmtId="37" fontId="3" fillId="0" borderId="0" xfId="1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37" fontId="3" fillId="0" borderId="2" xfId="0" applyNumberFormat="1" applyFont="1" applyBorder="1" applyAlignment="1">
      <alignment horizontal="center"/>
    </xf>
    <xf numFmtId="10" fontId="3" fillId="0" borderId="0" xfId="2" applyNumberFormat="1" applyFont="1" applyAlignment="1">
      <alignment horizontal="center"/>
    </xf>
    <xf numFmtId="10" fontId="3" fillId="0" borderId="3" xfId="2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2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105"/>
  <sheetViews>
    <sheetView rightToLeft="1" topLeftCell="F92" workbookViewId="0">
      <selection activeCell="Y105" sqref="Y105"/>
    </sheetView>
  </sheetViews>
  <sheetFormatPr defaultRowHeight="24"/>
  <cols>
    <col min="1" max="1" width="35.5703125" style="3" bestFit="1" customWidth="1"/>
    <col min="2" max="2" width="1" style="3" customWidth="1"/>
    <col min="3" max="3" width="19" style="3" customWidth="1"/>
    <col min="4" max="4" width="1" style="3" customWidth="1"/>
    <col min="5" max="5" width="23" style="3" customWidth="1"/>
    <col min="6" max="6" width="1" style="3" customWidth="1"/>
    <col min="7" max="7" width="26" style="3" customWidth="1"/>
    <col min="8" max="8" width="1" style="3" customWidth="1"/>
    <col min="9" max="9" width="18" style="3" customWidth="1"/>
    <col min="10" max="10" width="1" style="3" customWidth="1"/>
    <col min="11" max="11" width="22" style="3" customWidth="1"/>
    <col min="12" max="12" width="1" style="3" customWidth="1"/>
    <col min="13" max="13" width="19" style="3" customWidth="1"/>
    <col min="14" max="14" width="1" style="3" customWidth="1"/>
    <col min="15" max="15" width="22" style="3" customWidth="1"/>
    <col min="16" max="16" width="1" style="3" customWidth="1"/>
    <col min="17" max="17" width="19" style="3" customWidth="1"/>
    <col min="18" max="18" width="1" style="3" customWidth="1"/>
    <col min="19" max="19" width="17" style="3" customWidth="1"/>
    <col min="20" max="20" width="1" style="3" customWidth="1"/>
    <col min="21" max="21" width="23" style="3" customWidth="1"/>
    <col min="22" max="22" width="1" style="3" customWidth="1"/>
    <col min="23" max="23" width="26" style="3" customWidth="1"/>
    <col min="24" max="24" width="1" style="3" customWidth="1"/>
    <col min="25" max="25" width="32" style="3" customWidth="1"/>
    <col min="26" max="26" width="1" style="3" customWidth="1"/>
    <col min="27" max="27" width="9.140625" style="3" customWidth="1"/>
    <col min="28" max="16384" width="9.140625" style="3"/>
  </cols>
  <sheetData>
    <row r="2" spans="1:2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7" ht="24.7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6" spans="1:27" ht="24.75">
      <c r="A6" s="2" t="s">
        <v>3</v>
      </c>
      <c r="C6" s="2" t="s">
        <v>263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7" ht="24.75">
      <c r="A7" s="2" t="s">
        <v>3</v>
      </c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12</v>
      </c>
      <c r="U7" s="2" t="s">
        <v>8</v>
      </c>
      <c r="W7" s="2" t="s">
        <v>9</v>
      </c>
      <c r="Y7" s="2" t="s">
        <v>13</v>
      </c>
    </row>
    <row r="8" spans="1:27" ht="25.5" thickBot="1">
      <c r="A8" s="2" t="s">
        <v>3</v>
      </c>
      <c r="C8" s="2" t="s">
        <v>7</v>
      </c>
      <c r="E8" s="2" t="s">
        <v>8</v>
      </c>
      <c r="G8" s="2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7">
      <c r="A9" s="3" t="s">
        <v>15</v>
      </c>
      <c r="C9" s="10">
        <v>5150911</v>
      </c>
      <c r="D9" s="10"/>
      <c r="E9" s="10">
        <v>61101565719</v>
      </c>
      <c r="F9" s="10"/>
      <c r="G9" s="10">
        <v>61596764846.986504</v>
      </c>
      <c r="H9" s="10"/>
      <c r="I9" s="10">
        <v>0</v>
      </c>
      <c r="J9" s="10"/>
      <c r="K9" s="10">
        <v>0</v>
      </c>
      <c r="L9" s="10"/>
      <c r="M9" s="10">
        <v>0</v>
      </c>
      <c r="N9" s="10"/>
      <c r="O9" s="10">
        <v>0</v>
      </c>
      <c r="P9" s="10"/>
      <c r="Q9" s="10">
        <v>5150911</v>
      </c>
      <c r="R9" s="10"/>
      <c r="S9" s="10">
        <v>11140</v>
      </c>
      <c r="T9" s="10"/>
      <c r="U9" s="10">
        <v>61101565719</v>
      </c>
      <c r="V9" s="10"/>
      <c r="W9" s="10">
        <v>57039730706.186996</v>
      </c>
      <c r="Y9" s="7" t="s">
        <v>16</v>
      </c>
      <c r="AA9" s="12"/>
    </row>
    <row r="10" spans="1:27">
      <c r="A10" s="3" t="s">
        <v>17</v>
      </c>
      <c r="C10" s="10">
        <v>37600000</v>
      </c>
      <c r="D10" s="10"/>
      <c r="E10" s="10">
        <v>299039240160</v>
      </c>
      <c r="F10" s="10"/>
      <c r="G10" s="10">
        <v>331527603600</v>
      </c>
      <c r="H10" s="10"/>
      <c r="I10" s="10">
        <v>0</v>
      </c>
      <c r="J10" s="10"/>
      <c r="K10" s="10">
        <v>0</v>
      </c>
      <c r="L10" s="10"/>
      <c r="M10" s="10">
        <v>0</v>
      </c>
      <c r="N10" s="10"/>
      <c r="O10" s="10">
        <v>0</v>
      </c>
      <c r="P10" s="10"/>
      <c r="Q10" s="10">
        <v>37600000</v>
      </c>
      <c r="R10" s="10"/>
      <c r="S10" s="10">
        <v>8930</v>
      </c>
      <c r="T10" s="10"/>
      <c r="U10" s="10">
        <v>299039240160</v>
      </c>
      <c r="V10" s="10"/>
      <c r="W10" s="10">
        <v>333770180400</v>
      </c>
      <c r="X10" s="7"/>
      <c r="Y10" s="7" t="s">
        <v>18</v>
      </c>
      <c r="Z10" s="7"/>
      <c r="AA10" s="12"/>
    </row>
    <row r="11" spans="1:27">
      <c r="A11" s="3" t="s">
        <v>19</v>
      </c>
      <c r="C11" s="10">
        <v>36685966</v>
      </c>
      <c r="D11" s="10"/>
      <c r="E11" s="10">
        <v>136531517967</v>
      </c>
      <c r="F11" s="10"/>
      <c r="G11" s="10">
        <v>123990127307.82001</v>
      </c>
      <c r="H11" s="10"/>
      <c r="I11" s="10">
        <v>0</v>
      </c>
      <c r="J11" s="10"/>
      <c r="K11" s="10">
        <v>0</v>
      </c>
      <c r="L11" s="10"/>
      <c r="M11" s="10">
        <v>0</v>
      </c>
      <c r="N11" s="10"/>
      <c r="O11" s="10">
        <v>0</v>
      </c>
      <c r="P11" s="10"/>
      <c r="Q11" s="10">
        <v>36685966</v>
      </c>
      <c r="R11" s="10"/>
      <c r="S11" s="10">
        <v>3183</v>
      </c>
      <c r="T11" s="10"/>
      <c r="U11" s="10">
        <v>136531517967</v>
      </c>
      <c r="V11" s="10"/>
      <c r="W11" s="10">
        <v>116076639770.821</v>
      </c>
      <c r="X11" s="7"/>
      <c r="Y11" s="7" t="s">
        <v>20</v>
      </c>
      <c r="Z11" s="7"/>
      <c r="AA11" s="12"/>
    </row>
    <row r="12" spans="1:27">
      <c r="A12" s="3" t="s">
        <v>21</v>
      </c>
      <c r="C12" s="10">
        <v>127320576</v>
      </c>
      <c r="D12" s="10"/>
      <c r="E12" s="10">
        <v>239966952909</v>
      </c>
      <c r="F12" s="10"/>
      <c r="G12" s="10">
        <v>221864971558.11801</v>
      </c>
      <c r="H12" s="10"/>
      <c r="I12" s="10">
        <v>0</v>
      </c>
      <c r="J12" s="10"/>
      <c r="K12" s="10">
        <v>0</v>
      </c>
      <c r="L12" s="10"/>
      <c r="M12" s="10">
        <v>0</v>
      </c>
      <c r="N12" s="10"/>
      <c r="O12" s="10">
        <v>0</v>
      </c>
      <c r="P12" s="10"/>
      <c r="Q12" s="10">
        <v>127320576</v>
      </c>
      <c r="R12" s="10"/>
      <c r="S12" s="10">
        <v>1662</v>
      </c>
      <c r="T12" s="10"/>
      <c r="U12" s="10">
        <v>239966952909</v>
      </c>
      <c r="V12" s="10"/>
      <c r="W12" s="10">
        <v>210347736867.99399</v>
      </c>
      <c r="X12" s="7"/>
      <c r="Y12" s="7" t="s">
        <v>22</v>
      </c>
      <c r="Z12" s="7"/>
      <c r="AA12" s="12"/>
    </row>
    <row r="13" spans="1:27">
      <c r="A13" s="3" t="s">
        <v>23</v>
      </c>
      <c r="C13" s="10">
        <v>75455704</v>
      </c>
      <c r="D13" s="10"/>
      <c r="E13" s="10">
        <v>125482729312</v>
      </c>
      <c r="F13" s="10"/>
      <c r="G13" s="10">
        <v>159464334685.11099</v>
      </c>
      <c r="H13" s="10"/>
      <c r="I13" s="10">
        <v>0</v>
      </c>
      <c r="J13" s="10"/>
      <c r="K13" s="10">
        <v>0</v>
      </c>
      <c r="L13" s="10"/>
      <c r="M13" s="10">
        <v>0</v>
      </c>
      <c r="N13" s="10"/>
      <c r="O13" s="10">
        <v>0</v>
      </c>
      <c r="P13" s="10"/>
      <c r="Q13" s="10">
        <v>75455704</v>
      </c>
      <c r="R13" s="10"/>
      <c r="S13" s="10">
        <v>1977</v>
      </c>
      <c r="T13" s="10"/>
      <c r="U13" s="10">
        <v>125482729312</v>
      </c>
      <c r="V13" s="10"/>
      <c r="W13" s="10">
        <v>148288330043.492</v>
      </c>
      <c r="X13" s="7"/>
      <c r="Y13" s="7" t="s">
        <v>24</v>
      </c>
      <c r="Z13" s="7"/>
      <c r="AA13" s="12"/>
    </row>
    <row r="14" spans="1:27">
      <c r="A14" s="3" t="s">
        <v>25</v>
      </c>
      <c r="C14" s="10">
        <v>5375066</v>
      </c>
      <c r="D14" s="10"/>
      <c r="E14" s="10">
        <v>8731665248</v>
      </c>
      <c r="F14" s="10"/>
      <c r="G14" s="10">
        <v>10050341676.081301</v>
      </c>
      <c r="H14" s="10"/>
      <c r="I14" s="10">
        <v>0</v>
      </c>
      <c r="J14" s="10"/>
      <c r="K14" s="10">
        <v>0</v>
      </c>
      <c r="L14" s="10"/>
      <c r="M14" s="10">
        <v>0</v>
      </c>
      <c r="N14" s="10"/>
      <c r="O14" s="10">
        <v>0</v>
      </c>
      <c r="P14" s="10"/>
      <c r="Q14" s="10">
        <v>5375066</v>
      </c>
      <c r="R14" s="10"/>
      <c r="S14" s="10">
        <v>1674</v>
      </c>
      <c r="T14" s="10"/>
      <c r="U14" s="10">
        <v>8731665248</v>
      </c>
      <c r="V14" s="10"/>
      <c r="W14" s="10">
        <v>8944323214.1201992</v>
      </c>
      <c r="X14" s="7"/>
      <c r="Y14" s="7" t="s">
        <v>26</v>
      </c>
      <c r="Z14" s="7"/>
      <c r="AA14" s="12"/>
    </row>
    <row r="15" spans="1:27">
      <c r="A15" s="3" t="s">
        <v>27</v>
      </c>
      <c r="C15" s="10">
        <v>76592920</v>
      </c>
      <c r="D15" s="10"/>
      <c r="E15" s="10">
        <v>171864822748</v>
      </c>
      <c r="F15" s="10"/>
      <c r="G15" s="10">
        <v>229172948299.26001</v>
      </c>
      <c r="H15" s="10"/>
      <c r="I15" s="10">
        <v>0</v>
      </c>
      <c r="J15" s="10"/>
      <c r="K15" s="10">
        <v>0</v>
      </c>
      <c r="L15" s="10"/>
      <c r="M15" s="10">
        <v>-15963262</v>
      </c>
      <c r="N15" s="10"/>
      <c r="O15" s="10">
        <v>50143766920</v>
      </c>
      <c r="P15" s="10"/>
      <c r="Q15" s="10">
        <v>60629658</v>
      </c>
      <c r="R15" s="10"/>
      <c r="S15" s="10">
        <v>2904</v>
      </c>
      <c r="T15" s="10"/>
      <c r="U15" s="10">
        <v>136045282329</v>
      </c>
      <c r="V15" s="10"/>
      <c r="W15" s="10">
        <v>175020919097.35001</v>
      </c>
      <c r="X15" s="7"/>
      <c r="Y15" s="7" t="s">
        <v>28</v>
      </c>
      <c r="Z15" s="7"/>
      <c r="AA15" s="12"/>
    </row>
    <row r="16" spans="1:27">
      <c r="A16" s="3" t="s">
        <v>29</v>
      </c>
      <c r="C16" s="10">
        <v>18625000</v>
      </c>
      <c r="D16" s="10"/>
      <c r="E16" s="10">
        <v>66232306594</v>
      </c>
      <c r="F16" s="10"/>
      <c r="G16" s="10">
        <v>57801273862.5</v>
      </c>
      <c r="H16" s="10"/>
      <c r="I16" s="10">
        <v>0</v>
      </c>
      <c r="J16" s="10"/>
      <c r="K16" s="10">
        <v>0</v>
      </c>
      <c r="L16" s="10"/>
      <c r="M16" s="10">
        <v>-1868085</v>
      </c>
      <c r="N16" s="10"/>
      <c r="O16" s="10">
        <v>6164062006</v>
      </c>
      <c r="P16" s="10"/>
      <c r="Q16" s="10">
        <v>16756915</v>
      </c>
      <c r="R16" s="10"/>
      <c r="S16" s="10">
        <v>3094</v>
      </c>
      <c r="T16" s="10"/>
      <c r="U16" s="10">
        <v>59589215131</v>
      </c>
      <c r="V16" s="10"/>
      <c r="W16" s="10">
        <v>51537411934.690498</v>
      </c>
      <c r="X16" s="7"/>
      <c r="Y16" s="7" t="s">
        <v>30</v>
      </c>
      <c r="Z16" s="7"/>
      <c r="AA16" s="12"/>
    </row>
    <row r="17" spans="1:27">
      <c r="A17" s="3" t="s">
        <v>31</v>
      </c>
      <c r="C17" s="10">
        <v>20048854</v>
      </c>
      <c r="D17" s="10"/>
      <c r="E17" s="10">
        <v>230674406563</v>
      </c>
      <c r="F17" s="10"/>
      <c r="G17" s="10">
        <v>281405434060.04401</v>
      </c>
      <c r="H17" s="10"/>
      <c r="I17" s="10">
        <v>0</v>
      </c>
      <c r="J17" s="10"/>
      <c r="K17" s="10">
        <v>0</v>
      </c>
      <c r="L17" s="10"/>
      <c r="M17" s="10">
        <v>0</v>
      </c>
      <c r="N17" s="10"/>
      <c r="O17" s="10">
        <v>0</v>
      </c>
      <c r="P17" s="10"/>
      <c r="Q17" s="10">
        <v>20048854</v>
      </c>
      <c r="R17" s="10"/>
      <c r="S17" s="10">
        <v>14140</v>
      </c>
      <c r="T17" s="10"/>
      <c r="U17" s="10">
        <v>230674406563</v>
      </c>
      <c r="V17" s="10"/>
      <c r="W17" s="10">
        <v>281804025326.41803</v>
      </c>
      <c r="X17" s="7"/>
      <c r="Y17" s="7" t="s">
        <v>32</v>
      </c>
      <c r="Z17" s="7"/>
      <c r="AA17" s="12"/>
    </row>
    <row r="18" spans="1:27">
      <c r="A18" s="3" t="s">
        <v>33</v>
      </c>
      <c r="C18" s="10">
        <v>170189479</v>
      </c>
      <c r="D18" s="10"/>
      <c r="E18" s="10">
        <v>594988733397</v>
      </c>
      <c r="F18" s="10"/>
      <c r="G18" s="10">
        <v>971075128183.71301</v>
      </c>
      <c r="H18" s="10"/>
      <c r="I18" s="10">
        <v>12902036</v>
      </c>
      <c r="J18" s="10"/>
      <c r="K18" s="10">
        <v>74171555390</v>
      </c>
      <c r="L18" s="10"/>
      <c r="M18" s="10">
        <v>0</v>
      </c>
      <c r="N18" s="10"/>
      <c r="O18" s="10">
        <v>0</v>
      </c>
      <c r="P18" s="10"/>
      <c r="Q18" s="10">
        <v>183091515</v>
      </c>
      <c r="R18" s="10"/>
      <c r="S18" s="10">
        <v>5430</v>
      </c>
      <c r="T18" s="10"/>
      <c r="U18" s="10">
        <v>669160288787</v>
      </c>
      <c r="V18" s="10"/>
      <c r="W18" s="10">
        <v>988271514237.62195</v>
      </c>
      <c r="X18" s="7"/>
      <c r="Y18" s="7" t="s">
        <v>34</v>
      </c>
      <c r="Z18" s="7"/>
      <c r="AA18" s="12"/>
    </row>
    <row r="19" spans="1:27">
      <c r="A19" s="3" t="s">
        <v>35</v>
      </c>
      <c r="C19" s="10">
        <v>10000000</v>
      </c>
      <c r="D19" s="10"/>
      <c r="E19" s="10">
        <v>102592220000</v>
      </c>
      <c r="F19" s="10"/>
      <c r="G19" s="10">
        <v>107059185000</v>
      </c>
      <c r="H19" s="10"/>
      <c r="I19" s="10">
        <v>0</v>
      </c>
      <c r="J19" s="10"/>
      <c r="K19" s="10">
        <v>0</v>
      </c>
      <c r="L19" s="10"/>
      <c r="M19" s="10">
        <v>0</v>
      </c>
      <c r="N19" s="10"/>
      <c r="O19" s="10">
        <v>0</v>
      </c>
      <c r="P19" s="10"/>
      <c r="Q19" s="10">
        <v>10000000</v>
      </c>
      <c r="R19" s="10"/>
      <c r="S19" s="10">
        <v>10250</v>
      </c>
      <c r="T19" s="10"/>
      <c r="U19" s="10">
        <v>102592220000</v>
      </c>
      <c r="V19" s="10"/>
      <c r="W19" s="10">
        <v>101890125000</v>
      </c>
      <c r="X19" s="7"/>
      <c r="Y19" s="7" t="s">
        <v>36</v>
      </c>
      <c r="Z19" s="7"/>
      <c r="AA19" s="12"/>
    </row>
    <row r="20" spans="1:27">
      <c r="A20" s="3" t="s">
        <v>37</v>
      </c>
      <c r="C20" s="10">
        <v>3000000</v>
      </c>
      <c r="D20" s="10"/>
      <c r="E20" s="10">
        <v>38705885760</v>
      </c>
      <c r="F20" s="10"/>
      <c r="G20" s="10">
        <v>37903126500</v>
      </c>
      <c r="H20" s="10"/>
      <c r="I20" s="10">
        <v>10776909</v>
      </c>
      <c r="J20" s="10"/>
      <c r="K20" s="10">
        <v>141075626569</v>
      </c>
      <c r="L20" s="10"/>
      <c r="M20" s="10">
        <v>0</v>
      </c>
      <c r="N20" s="10"/>
      <c r="O20" s="10">
        <v>0</v>
      </c>
      <c r="P20" s="10"/>
      <c r="Q20" s="10">
        <v>13776909</v>
      </c>
      <c r="R20" s="10"/>
      <c r="S20" s="10">
        <v>12440</v>
      </c>
      <c r="T20" s="10"/>
      <c r="U20" s="10">
        <v>179781512329</v>
      </c>
      <c r="V20" s="10"/>
      <c r="W20" s="10">
        <v>170365008709.638</v>
      </c>
      <c r="X20" s="7"/>
      <c r="Y20" s="7" t="s">
        <v>38</v>
      </c>
      <c r="Z20" s="7"/>
      <c r="AA20" s="12"/>
    </row>
    <row r="21" spans="1:27">
      <c r="A21" s="3" t="s">
        <v>39</v>
      </c>
      <c r="C21" s="10">
        <v>49659037</v>
      </c>
      <c r="D21" s="10"/>
      <c r="E21" s="10">
        <v>95215737823</v>
      </c>
      <c r="F21" s="10"/>
      <c r="G21" s="10">
        <v>146856608046.30399</v>
      </c>
      <c r="H21" s="10"/>
      <c r="I21" s="10">
        <v>0</v>
      </c>
      <c r="J21" s="10"/>
      <c r="K21" s="10">
        <v>0</v>
      </c>
      <c r="L21" s="10"/>
      <c r="M21" s="10">
        <v>0</v>
      </c>
      <c r="N21" s="10"/>
      <c r="O21" s="10">
        <v>0</v>
      </c>
      <c r="P21" s="10"/>
      <c r="Q21" s="10">
        <v>49659037</v>
      </c>
      <c r="R21" s="10"/>
      <c r="S21" s="10">
        <v>2753</v>
      </c>
      <c r="T21" s="10"/>
      <c r="U21" s="10">
        <v>95215737823</v>
      </c>
      <c r="V21" s="10"/>
      <c r="W21" s="10">
        <v>135897896454.27699</v>
      </c>
      <c r="X21" s="7"/>
      <c r="Y21" s="7" t="s">
        <v>40</v>
      </c>
      <c r="Z21" s="7"/>
      <c r="AA21" s="12"/>
    </row>
    <row r="22" spans="1:27">
      <c r="A22" s="3" t="s">
        <v>41</v>
      </c>
      <c r="C22" s="10">
        <v>4000000</v>
      </c>
      <c r="D22" s="10"/>
      <c r="E22" s="10">
        <v>43701599265</v>
      </c>
      <c r="F22" s="10"/>
      <c r="G22" s="10">
        <v>277101378000</v>
      </c>
      <c r="H22" s="10"/>
      <c r="I22" s="10">
        <v>0</v>
      </c>
      <c r="J22" s="10"/>
      <c r="K22" s="10">
        <v>0</v>
      </c>
      <c r="L22" s="10"/>
      <c r="M22" s="10">
        <v>0</v>
      </c>
      <c r="N22" s="10"/>
      <c r="O22" s="10">
        <v>0</v>
      </c>
      <c r="P22" s="10"/>
      <c r="Q22" s="10">
        <v>4000000</v>
      </c>
      <c r="R22" s="10"/>
      <c r="S22" s="10">
        <v>69960</v>
      </c>
      <c r="T22" s="10"/>
      <c r="U22" s="10">
        <v>43701599265</v>
      </c>
      <c r="V22" s="10"/>
      <c r="W22" s="10">
        <v>278174952000</v>
      </c>
      <c r="X22" s="7"/>
      <c r="Y22" s="7" t="s">
        <v>42</v>
      </c>
      <c r="Z22" s="7"/>
      <c r="AA22" s="12"/>
    </row>
    <row r="23" spans="1:27">
      <c r="A23" s="3" t="s">
        <v>43</v>
      </c>
      <c r="C23" s="10">
        <v>8050000</v>
      </c>
      <c r="D23" s="10"/>
      <c r="E23" s="10">
        <v>1124505488548</v>
      </c>
      <c r="F23" s="10"/>
      <c r="G23" s="10">
        <v>1263371942700</v>
      </c>
      <c r="H23" s="10"/>
      <c r="I23" s="10">
        <v>0</v>
      </c>
      <c r="J23" s="10"/>
      <c r="K23" s="10">
        <v>0</v>
      </c>
      <c r="L23" s="10"/>
      <c r="M23" s="10">
        <v>0</v>
      </c>
      <c r="N23" s="10"/>
      <c r="O23" s="10">
        <v>0</v>
      </c>
      <c r="P23" s="10"/>
      <c r="Q23" s="10">
        <v>8050000</v>
      </c>
      <c r="R23" s="10"/>
      <c r="S23" s="10">
        <v>146000</v>
      </c>
      <c r="T23" s="10"/>
      <c r="U23" s="10">
        <v>1124505488548</v>
      </c>
      <c r="V23" s="10"/>
      <c r="W23" s="10">
        <v>1168306965000</v>
      </c>
      <c r="X23" s="7"/>
      <c r="Y23" s="7" t="s">
        <v>44</v>
      </c>
      <c r="Z23" s="7"/>
      <c r="AA23" s="12"/>
    </row>
    <row r="24" spans="1:27">
      <c r="A24" s="3" t="s">
        <v>45</v>
      </c>
      <c r="C24" s="10">
        <v>18989479</v>
      </c>
      <c r="D24" s="10"/>
      <c r="E24" s="10">
        <v>188070412753</v>
      </c>
      <c r="F24" s="10"/>
      <c r="G24" s="10">
        <v>334868960983.11298</v>
      </c>
      <c r="H24" s="10"/>
      <c r="I24" s="10">
        <v>0</v>
      </c>
      <c r="J24" s="10"/>
      <c r="K24" s="10">
        <v>0</v>
      </c>
      <c r="L24" s="10"/>
      <c r="M24" s="10">
        <v>0</v>
      </c>
      <c r="N24" s="10"/>
      <c r="O24" s="10">
        <v>0</v>
      </c>
      <c r="P24" s="10"/>
      <c r="Q24" s="10">
        <v>18989479</v>
      </c>
      <c r="R24" s="10"/>
      <c r="S24" s="10">
        <v>15860</v>
      </c>
      <c r="T24" s="10"/>
      <c r="U24" s="10">
        <v>188070412753</v>
      </c>
      <c r="V24" s="10"/>
      <c r="W24" s="10">
        <v>299381156775.20697</v>
      </c>
      <c r="X24" s="7"/>
      <c r="Y24" s="7" t="s">
        <v>46</v>
      </c>
      <c r="Z24" s="7"/>
      <c r="AA24" s="12"/>
    </row>
    <row r="25" spans="1:27">
      <c r="A25" s="3" t="s">
        <v>47</v>
      </c>
      <c r="C25" s="10">
        <v>1440494</v>
      </c>
      <c r="D25" s="10"/>
      <c r="E25" s="10">
        <v>72999892307</v>
      </c>
      <c r="F25" s="10"/>
      <c r="G25" s="10">
        <v>73557887628.158997</v>
      </c>
      <c r="H25" s="10"/>
      <c r="I25" s="10">
        <v>3500000</v>
      </c>
      <c r="J25" s="10"/>
      <c r="K25" s="10">
        <v>183847643184</v>
      </c>
      <c r="L25" s="10"/>
      <c r="M25" s="10">
        <v>0</v>
      </c>
      <c r="N25" s="10"/>
      <c r="O25" s="10">
        <v>0</v>
      </c>
      <c r="P25" s="10"/>
      <c r="Q25" s="10">
        <v>4940494</v>
      </c>
      <c r="R25" s="10"/>
      <c r="S25" s="10">
        <v>50000</v>
      </c>
      <c r="T25" s="10"/>
      <c r="U25" s="10">
        <v>256847535491</v>
      </c>
      <c r="V25" s="10"/>
      <c r="W25" s="10">
        <v>245554903035</v>
      </c>
      <c r="X25" s="7"/>
      <c r="Y25" s="7" t="s">
        <v>48</v>
      </c>
      <c r="Z25" s="7"/>
      <c r="AA25" s="12"/>
    </row>
    <row r="26" spans="1:27">
      <c r="A26" s="3" t="s">
        <v>49</v>
      </c>
      <c r="C26" s="10">
        <v>294629</v>
      </c>
      <c r="D26" s="10"/>
      <c r="E26" s="10">
        <v>39001018001</v>
      </c>
      <c r="F26" s="10"/>
      <c r="G26" s="10">
        <v>53329783092.070503</v>
      </c>
      <c r="H26" s="10"/>
      <c r="I26" s="10">
        <v>0</v>
      </c>
      <c r="J26" s="10"/>
      <c r="K26" s="10">
        <v>0</v>
      </c>
      <c r="L26" s="10"/>
      <c r="M26" s="10">
        <v>-294629</v>
      </c>
      <c r="N26" s="10"/>
      <c r="O26" s="10">
        <v>57481695387</v>
      </c>
      <c r="P26" s="10"/>
      <c r="Q26" s="10">
        <v>0</v>
      </c>
      <c r="R26" s="10"/>
      <c r="S26" s="10">
        <v>0</v>
      </c>
      <c r="T26" s="10"/>
      <c r="U26" s="10">
        <v>0</v>
      </c>
      <c r="V26" s="10"/>
      <c r="W26" s="10">
        <v>0</v>
      </c>
      <c r="X26" s="7"/>
      <c r="Y26" s="7" t="s">
        <v>50</v>
      </c>
      <c r="Z26" s="7"/>
      <c r="AA26" s="12"/>
    </row>
    <row r="27" spans="1:27">
      <c r="A27" s="3" t="s">
        <v>51</v>
      </c>
      <c r="C27" s="10">
        <v>496260</v>
      </c>
      <c r="D27" s="10"/>
      <c r="E27" s="10">
        <v>77726431165</v>
      </c>
      <c r="F27" s="10"/>
      <c r="G27" s="10">
        <v>64253269703.25</v>
      </c>
      <c r="H27" s="10"/>
      <c r="I27" s="10">
        <v>0</v>
      </c>
      <c r="J27" s="10"/>
      <c r="K27" s="10">
        <v>0</v>
      </c>
      <c r="L27" s="10"/>
      <c r="M27" s="10">
        <v>-496260</v>
      </c>
      <c r="N27" s="10"/>
      <c r="O27" s="10">
        <v>66597338774</v>
      </c>
      <c r="P27" s="10"/>
      <c r="Q27" s="10">
        <v>0</v>
      </c>
      <c r="R27" s="10"/>
      <c r="S27" s="10">
        <v>0</v>
      </c>
      <c r="T27" s="10"/>
      <c r="U27" s="10">
        <v>0</v>
      </c>
      <c r="V27" s="10"/>
      <c r="W27" s="10">
        <v>0</v>
      </c>
      <c r="X27" s="7"/>
      <c r="Y27" s="7" t="s">
        <v>50</v>
      </c>
      <c r="Z27" s="7"/>
      <c r="AA27" s="12"/>
    </row>
    <row r="28" spans="1:27">
      <c r="A28" s="3" t="s">
        <v>52</v>
      </c>
      <c r="C28" s="10">
        <v>5173529</v>
      </c>
      <c r="D28" s="10"/>
      <c r="E28" s="10">
        <v>212322531242</v>
      </c>
      <c r="F28" s="10"/>
      <c r="G28" s="10">
        <v>157882317625.215</v>
      </c>
      <c r="H28" s="10"/>
      <c r="I28" s="10">
        <v>0</v>
      </c>
      <c r="J28" s="10"/>
      <c r="K28" s="10">
        <v>0</v>
      </c>
      <c r="L28" s="10"/>
      <c r="M28" s="10">
        <v>-311061</v>
      </c>
      <c r="N28" s="10"/>
      <c r="O28" s="10">
        <v>9589949066</v>
      </c>
      <c r="P28" s="10"/>
      <c r="Q28" s="10">
        <v>4862468</v>
      </c>
      <c r="R28" s="10"/>
      <c r="S28" s="10">
        <v>29500</v>
      </c>
      <c r="T28" s="10"/>
      <c r="U28" s="10">
        <v>199556533621</v>
      </c>
      <c r="V28" s="10"/>
      <c r="W28" s="10">
        <v>142589321304.29999</v>
      </c>
      <c r="X28" s="7"/>
      <c r="Y28" s="7" t="s">
        <v>53</v>
      </c>
      <c r="Z28" s="7"/>
      <c r="AA28" s="12"/>
    </row>
    <row r="29" spans="1:27">
      <c r="A29" s="3" t="s">
        <v>54</v>
      </c>
      <c r="C29" s="10">
        <v>711922</v>
      </c>
      <c r="D29" s="10"/>
      <c r="E29" s="10">
        <v>104856635028</v>
      </c>
      <c r="F29" s="10"/>
      <c r="G29" s="10">
        <v>123385065275.83501</v>
      </c>
      <c r="H29" s="10"/>
      <c r="I29" s="10">
        <v>0</v>
      </c>
      <c r="J29" s="10"/>
      <c r="K29" s="10">
        <v>0</v>
      </c>
      <c r="L29" s="10"/>
      <c r="M29" s="10">
        <v>0</v>
      </c>
      <c r="N29" s="10"/>
      <c r="O29" s="10">
        <v>0</v>
      </c>
      <c r="P29" s="10"/>
      <c r="Q29" s="10">
        <v>711922</v>
      </c>
      <c r="R29" s="10"/>
      <c r="S29" s="10">
        <v>180060</v>
      </c>
      <c r="T29" s="10"/>
      <c r="U29" s="10">
        <v>104856635028</v>
      </c>
      <c r="V29" s="10"/>
      <c r="W29" s="10">
        <v>127425952701.84599</v>
      </c>
      <c r="X29" s="7"/>
      <c r="Y29" s="7" t="s">
        <v>55</v>
      </c>
      <c r="Z29" s="7"/>
      <c r="AA29" s="12"/>
    </row>
    <row r="30" spans="1:27">
      <c r="A30" s="3" t="s">
        <v>56</v>
      </c>
      <c r="C30" s="10">
        <v>2908320</v>
      </c>
      <c r="D30" s="10"/>
      <c r="E30" s="10">
        <v>147732885019</v>
      </c>
      <c r="F30" s="10"/>
      <c r="G30" s="10">
        <v>144377313870.23999</v>
      </c>
      <c r="H30" s="10"/>
      <c r="I30" s="10">
        <v>0</v>
      </c>
      <c r="J30" s="10"/>
      <c r="K30" s="10">
        <v>0</v>
      </c>
      <c r="L30" s="10"/>
      <c r="M30" s="10">
        <v>0</v>
      </c>
      <c r="N30" s="10"/>
      <c r="O30" s="10">
        <v>0</v>
      </c>
      <c r="P30" s="10"/>
      <c r="Q30" s="10">
        <v>2908320</v>
      </c>
      <c r="R30" s="10"/>
      <c r="S30" s="10">
        <v>51600</v>
      </c>
      <c r="T30" s="10"/>
      <c r="U30" s="10">
        <v>147732885019</v>
      </c>
      <c r="V30" s="10"/>
      <c r="W30" s="10">
        <v>149176399593.60001</v>
      </c>
      <c r="X30" s="7"/>
      <c r="Y30" s="7" t="s">
        <v>57</v>
      </c>
      <c r="Z30" s="7"/>
      <c r="AA30" s="12"/>
    </row>
    <row r="31" spans="1:27">
      <c r="A31" s="3" t="s">
        <v>58</v>
      </c>
      <c r="C31" s="10">
        <v>5907825</v>
      </c>
      <c r="D31" s="10"/>
      <c r="E31" s="10">
        <v>47928680469</v>
      </c>
      <c r="F31" s="10"/>
      <c r="G31" s="10">
        <v>154686218442.52499</v>
      </c>
      <c r="H31" s="10"/>
      <c r="I31" s="10">
        <v>0</v>
      </c>
      <c r="J31" s="10"/>
      <c r="K31" s="10">
        <v>0</v>
      </c>
      <c r="L31" s="10"/>
      <c r="M31" s="10">
        <v>0</v>
      </c>
      <c r="N31" s="10"/>
      <c r="O31" s="10">
        <v>0</v>
      </c>
      <c r="P31" s="10"/>
      <c r="Q31" s="10">
        <v>5907825</v>
      </c>
      <c r="R31" s="10"/>
      <c r="S31" s="10">
        <v>24690</v>
      </c>
      <c r="T31" s="10"/>
      <c r="U31" s="10">
        <v>47928680469</v>
      </c>
      <c r="V31" s="10"/>
      <c r="W31" s="10">
        <v>144996307264.46201</v>
      </c>
      <c r="X31" s="7"/>
      <c r="Y31" s="7" t="s">
        <v>59</v>
      </c>
      <c r="Z31" s="7"/>
      <c r="AA31" s="12"/>
    </row>
    <row r="32" spans="1:27">
      <c r="A32" s="3" t="s">
        <v>60</v>
      </c>
      <c r="C32" s="10">
        <v>5929047</v>
      </c>
      <c r="D32" s="10"/>
      <c r="E32" s="10">
        <v>134728029809</v>
      </c>
      <c r="F32" s="10"/>
      <c r="G32" s="10">
        <v>158542390682.41501</v>
      </c>
      <c r="H32" s="10"/>
      <c r="I32" s="10">
        <v>0</v>
      </c>
      <c r="J32" s="10"/>
      <c r="K32" s="10">
        <v>0</v>
      </c>
      <c r="L32" s="10"/>
      <c r="M32" s="10">
        <v>0</v>
      </c>
      <c r="N32" s="10"/>
      <c r="O32" s="10">
        <v>0</v>
      </c>
      <c r="P32" s="10"/>
      <c r="Q32" s="10">
        <v>5929047</v>
      </c>
      <c r="R32" s="10"/>
      <c r="S32" s="10">
        <v>20450</v>
      </c>
      <c r="T32" s="10"/>
      <c r="U32" s="10">
        <v>134728029809</v>
      </c>
      <c r="V32" s="10"/>
      <c r="W32" s="10">
        <v>120527579533.658</v>
      </c>
      <c r="X32" s="7"/>
      <c r="Y32" s="7" t="s">
        <v>61</v>
      </c>
      <c r="Z32" s="7"/>
      <c r="AA32" s="12"/>
    </row>
    <row r="33" spans="1:27">
      <c r="A33" s="3" t="s">
        <v>62</v>
      </c>
      <c r="C33" s="10">
        <v>9732187</v>
      </c>
      <c r="D33" s="10"/>
      <c r="E33" s="10">
        <v>77033272742</v>
      </c>
      <c r="F33" s="10"/>
      <c r="G33" s="10">
        <v>88132695239.758499</v>
      </c>
      <c r="H33" s="10"/>
      <c r="I33" s="10">
        <v>5375459</v>
      </c>
      <c r="J33" s="10"/>
      <c r="K33" s="10">
        <v>49276264668</v>
      </c>
      <c r="L33" s="10"/>
      <c r="M33" s="10">
        <v>0</v>
      </c>
      <c r="N33" s="10"/>
      <c r="O33" s="10">
        <v>0</v>
      </c>
      <c r="P33" s="10"/>
      <c r="Q33" s="10">
        <v>15107646</v>
      </c>
      <c r="R33" s="10"/>
      <c r="S33" s="10">
        <v>8950</v>
      </c>
      <c r="T33" s="10"/>
      <c r="U33" s="10">
        <v>126309537410</v>
      </c>
      <c r="V33" s="10"/>
      <c r="W33" s="10">
        <v>134408911781.38499</v>
      </c>
      <c r="X33" s="7"/>
      <c r="Y33" s="7" t="s">
        <v>63</v>
      </c>
      <c r="Z33" s="7"/>
      <c r="AA33" s="12"/>
    </row>
    <row r="34" spans="1:27">
      <c r="A34" s="3" t="s">
        <v>64</v>
      </c>
      <c r="C34" s="10">
        <v>104300</v>
      </c>
      <c r="D34" s="10"/>
      <c r="E34" s="10">
        <v>214551462300</v>
      </c>
      <c r="F34" s="10"/>
      <c r="G34" s="10">
        <v>464075887714.25</v>
      </c>
      <c r="H34" s="10"/>
      <c r="I34" s="10">
        <v>0</v>
      </c>
      <c r="J34" s="10"/>
      <c r="K34" s="10">
        <v>0</v>
      </c>
      <c r="L34" s="10"/>
      <c r="M34" s="10">
        <v>0</v>
      </c>
      <c r="N34" s="10"/>
      <c r="O34" s="10">
        <v>0</v>
      </c>
      <c r="P34" s="10"/>
      <c r="Q34" s="10">
        <v>104300</v>
      </c>
      <c r="R34" s="10"/>
      <c r="S34" s="10">
        <v>3979104</v>
      </c>
      <c r="T34" s="10"/>
      <c r="U34" s="10">
        <v>214551462300</v>
      </c>
      <c r="V34" s="10"/>
      <c r="W34" s="10">
        <v>414501771516</v>
      </c>
      <c r="X34" s="7"/>
      <c r="Y34" s="7" t="s">
        <v>65</v>
      </c>
      <c r="Z34" s="7"/>
      <c r="AA34" s="12"/>
    </row>
    <row r="35" spans="1:27">
      <c r="A35" s="3" t="s">
        <v>66</v>
      </c>
      <c r="C35" s="10">
        <v>75000</v>
      </c>
      <c r="D35" s="10"/>
      <c r="E35" s="10">
        <v>101752031250</v>
      </c>
      <c r="F35" s="10"/>
      <c r="G35" s="10">
        <v>338576250000</v>
      </c>
      <c r="H35" s="10"/>
      <c r="I35" s="10">
        <v>0</v>
      </c>
      <c r="J35" s="10"/>
      <c r="K35" s="10">
        <v>0</v>
      </c>
      <c r="L35" s="10"/>
      <c r="M35" s="10">
        <v>0</v>
      </c>
      <c r="N35" s="10"/>
      <c r="O35" s="10">
        <v>0</v>
      </c>
      <c r="P35" s="10"/>
      <c r="Q35" s="10">
        <v>75000</v>
      </c>
      <c r="R35" s="10"/>
      <c r="S35" s="10">
        <v>3990000</v>
      </c>
      <c r="T35" s="10"/>
      <c r="U35" s="10">
        <v>101752031250</v>
      </c>
      <c r="V35" s="10"/>
      <c r="W35" s="10">
        <v>298875937500</v>
      </c>
      <c r="X35" s="7"/>
      <c r="Y35" s="7" t="s">
        <v>67</v>
      </c>
      <c r="Z35" s="7"/>
      <c r="AA35" s="12"/>
    </row>
    <row r="36" spans="1:27">
      <c r="A36" s="3" t="s">
        <v>68</v>
      </c>
      <c r="C36" s="10">
        <v>114900</v>
      </c>
      <c r="D36" s="10"/>
      <c r="E36" s="10">
        <v>146401433417</v>
      </c>
      <c r="F36" s="10"/>
      <c r="G36" s="10">
        <v>511124894250</v>
      </c>
      <c r="H36" s="10"/>
      <c r="I36" s="10">
        <v>0</v>
      </c>
      <c r="J36" s="10"/>
      <c r="K36" s="10">
        <v>0</v>
      </c>
      <c r="L36" s="10"/>
      <c r="M36" s="10">
        <v>0</v>
      </c>
      <c r="N36" s="10"/>
      <c r="O36" s="10">
        <v>0</v>
      </c>
      <c r="P36" s="10"/>
      <c r="Q36" s="10">
        <v>114900</v>
      </c>
      <c r="R36" s="10"/>
      <c r="S36" s="10">
        <v>3988880</v>
      </c>
      <c r="T36" s="10"/>
      <c r="U36" s="10">
        <v>146401433417</v>
      </c>
      <c r="V36" s="10"/>
      <c r="W36" s="10">
        <v>457749409110</v>
      </c>
      <c r="X36" s="7"/>
      <c r="Y36" s="7" t="s">
        <v>69</v>
      </c>
      <c r="Z36" s="7"/>
      <c r="AA36" s="12"/>
    </row>
    <row r="37" spans="1:27">
      <c r="A37" s="3" t="s">
        <v>70</v>
      </c>
      <c r="C37" s="10">
        <v>12621434</v>
      </c>
      <c r="D37" s="10"/>
      <c r="E37" s="10">
        <v>90369347542</v>
      </c>
      <c r="F37" s="10"/>
      <c r="G37" s="10">
        <v>89455379014.701004</v>
      </c>
      <c r="H37" s="10"/>
      <c r="I37" s="10">
        <v>0</v>
      </c>
      <c r="J37" s="10"/>
      <c r="K37" s="10">
        <v>0</v>
      </c>
      <c r="L37" s="10"/>
      <c r="M37" s="10">
        <v>-6743661</v>
      </c>
      <c r="N37" s="10"/>
      <c r="O37" s="10">
        <v>46038394149</v>
      </c>
      <c r="P37" s="10"/>
      <c r="Q37" s="10">
        <v>5877773</v>
      </c>
      <c r="R37" s="10"/>
      <c r="S37" s="10">
        <v>6130</v>
      </c>
      <c r="T37" s="10"/>
      <c r="U37" s="10">
        <v>42084798845</v>
      </c>
      <c r="V37" s="10"/>
      <c r="W37" s="10">
        <v>35816365536.484497</v>
      </c>
      <c r="X37" s="7"/>
      <c r="Y37" s="7" t="s">
        <v>71</v>
      </c>
      <c r="Z37" s="7"/>
      <c r="AA37" s="12"/>
    </row>
    <row r="38" spans="1:27">
      <c r="A38" s="3" t="s">
        <v>72</v>
      </c>
      <c r="C38" s="10">
        <v>1930654</v>
      </c>
      <c r="D38" s="10"/>
      <c r="E38" s="10">
        <v>12467364785</v>
      </c>
      <c r="F38" s="10"/>
      <c r="G38" s="10">
        <v>14451324563.511</v>
      </c>
      <c r="H38" s="10"/>
      <c r="I38" s="10">
        <v>0</v>
      </c>
      <c r="J38" s="10"/>
      <c r="K38" s="10">
        <v>0</v>
      </c>
      <c r="L38" s="10"/>
      <c r="M38" s="10">
        <v>0</v>
      </c>
      <c r="N38" s="10"/>
      <c r="O38" s="10">
        <v>0</v>
      </c>
      <c r="P38" s="10"/>
      <c r="Q38" s="10">
        <v>1930654</v>
      </c>
      <c r="R38" s="10"/>
      <c r="S38" s="10">
        <v>6850</v>
      </c>
      <c r="T38" s="10"/>
      <c r="U38" s="10">
        <v>12467364785</v>
      </c>
      <c r="V38" s="10"/>
      <c r="W38" s="10">
        <v>13146291269.594999</v>
      </c>
      <c r="X38" s="7"/>
      <c r="Y38" s="7" t="s">
        <v>73</v>
      </c>
      <c r="Z38" s="7"/>
      <c r="AA38" s="12"/>
    </row>
    <row r="39" spans="1:27">
      <c r="A39" s="3" t="s">
        <v>74</v>
      </c>
      <c r="C39" s="10">
        <v>31909620</v>
      </c>
      <c r="D39" s="10"/>
      <c r="E39" s="10">
        <v>180023183582</v>
      </c>
      <c r="F39" s="10"/>
      <c r="G39" s="10">
        <v>220135118861.34</v>
      </c>
      <c r="H39" s="10"/>
      <c r="I39" s="10">
        <v>0</v>
      </c>
      <c r="J39" s="10"/>
      <c r="K39" s="10">
        <v>0</v>
      </c>
      <c r="L39" s="10"/>
      <c r="M39" s="10">
        <v>-31909620</v>
      </c>
      <c r="N39" s="10"/>
      <c r="O39" s="10">
        <v>203969317335</v>
      </c>
      <c r="P39" s="10"/>
      <c r="Q39" s="10">
        <v>0</v>
      </c>
      <c r="R39" s="10"/>
      <c r="S39" s="10">
        <v>0</v>
      </c>
      <c r="T39" s="10"/>
      <c r="U39" s="10">
        <v>0</v>
      </c>
      <c r="V39" s="10"/>
      <c r="W39" s="10">
        <v>0</v>
      </c>
      <c r="X39" s="7"/>
      <c r="Y39" s="7" t="s">
        <v>50</v>
      </c>
      <c r="Z39" s="7"/>
      <c r="AA39" s="12"/>
    </row>
    <row r="40" spans="1:27">
      <c r="A40" s="3" t="s">
        <v>75</v>
      </c>
      <c r="C40" s="10">
        <v>10991008</v>
      </c>
      <c r="D40" s="10"/>
      <c r="E40" s="10">
        <v>26878315693</v>
      </c>
      <c r="F40" s="10"/>
      <c r="G40" s="10">
        <v>50924275212.686401</v>
      </c>
      <c r="H40" s="10"/>
      <c r="I40" s="10">
        <v>0</v>
      </c>
      <c r="J40" s="10"/>
      <c r="K40" s="10">
        <v>0</v>
      </c>
      <c r="L40" s="10"/>
      <c r="M40" s="10">
        <v>-10991008</v>
      </c>
      <c r="N40" s="10"/>
      <c r="O40" s="10">
        <v>51989343288</v>
      </c>
      <c r="P40" s="10"/>
      <c r="Q40" s="10">
        <v>0</v>
      </c>
      <c r="R40" s="10"/>
      <c r="S40" s="10">
        <v>0</v>
      </c>
      <c r="T40" s="10"/>
      <c r="U40" s="10">
        <v>0</v>
      </c>
      <c r="V40" s="10"/>
      <c r="W40" s="10">
        <v>0</v>
      </c>
      <c r="X40" s="7"/>
      <c r="Y40" s="7" t="s">
        <v>50</v>
      </c>
      <c r="Z40" s="7"/>
      <c r="AA40" s="12"/>
    </row>
    <row r="41" spans="1:27">
      <c r="A41" s="3" t="s">
        <v>76</v>
      </c>
      <c r="C41" s="10">
        <v>18734008</v>
      </c>
      <c r="D41" s="10"/>
      <c r="E41" s="10">
        <v>340571985387</v>
      </c>
      <c r="F41" s="10"/>
      <c r="G41" s="10">
        <v>317328092716.896</v>
      </c>
      <c r="H41" s="10"/>
      <c r="I41" s="10">
        <v>0</v>
      </c>
      <c r="J41" s="10"/>
      <c r="K41" s="10">
        <v>0</v>
      </c>
      <c r="L41" s="10"/>
      <c r="M41" s="10">
        <v>0</v>
      </c>
      <c r="N41" s="10"/>
      <c r="O41" s="10">
        <v>0</v>
      </c>
      <c r="P41" s="10"/>
      <c r="Q41" s="10">
        <v>18734008</v>
      </c>
      <c r="R41" s="10"/>
      <c r="S41" s="10">
        <v>15670</v>
      </c>
      <c r="T41" s="10"/>
      <c r="U41" s="10">
        <v>340571985387</v>
      </c>
      <c r="V41" s="10"/>
      <c r="W41" s="10">
        <v>291815212023.10797</v>
      </c>
      <c r="X41" s="7"/>
      <c r="Y41" s="7" t="s">
        <v>77</v>
      </c>
      <c r="Z41" s="7"/>
      <c r="AA41" s="12"/>
    </row>
    <row r="42" spans="1:27">
      <c r="A42" s="3" t="s">
        <v>78</v>
      </c>
      <c r="C42" s="10">
        <v>8288198</v>
      </c>
      <c r="D42" s="10"/>
      <c r="E42" s="10">
        <v>115216027029</v>
      </c>
      <c r="F42" s="10"/>
      <c r="G42" s="10">
        <v>104963372247.006</v>
      </c>
      <c r="H42" s="10"/>
      <c r="I42" s="10">
        <v>0</v>
      </c>
      <c r="J42" s="10"/>
      <c r="K42" s="10">
        <v>0</v>
      </c>
      <c r="L42" s="10"/>
      <c r="M42" s="10">
        <v>0</v>
      </c>
      <c r="N42" s="10"/>
      <c r="O42" s="10">
        <v>0</v>
      </c>
      <c r="P42" s="10"/>
      <c r="Q42" s="10">
        <v>8288198</v>
      </c>
      <c r="R42" s="10"/>
      <c r="S42" s="10">
        <v>11500</v>
      </c>
      <c r="T42" s="10"/>
      <c r="U42" s="10">
        <v>115216027029</v>
      </c>
      <c r="V42" s="10"/>
      <c r="W42" s="10">
        <v>94747157051.850006</v>
      </c>
      <c r="X42" s="7"/>
      <c r="Y42" s="7" t="s">
        <v>79</v>
      </c>
      <c r="Z42" s="7"/>
      <c r="AA42" s="12"/>
    </row>
    <row r="43" spans="1:27">
      <c r="A43" s="3" t="s">
        <v>80</v>
      </c>
      <c r="C43" s="10">
        <v>1643854</v>
      </c>
      <c r="D43" s="10"/>
      <c r="E43" s="10">
        <v>57644251181</v>
      </c>
      <c r="F43" s="10"/>
      <c r="G43" s="10">
        <v>47306415338.864998</v>
      </c>
      <c r="H43" s="10"/>
      <c r="I43" s="10">
        <v>0</v>
      </c>
      <c r="J43" s="10"/>
      <c r="K43" s="10">
        <v>0</v>
      </c>
      <c r="L43" s="10"/>
      <c r="M43" s="10">
        <v>0</v>
      </c>
      <c r="N43" s="10"/>
      <c r="O43" s="10">
        <v>0</v>
      </c>
      <c r="P43" s="10"/>
      <c r="Q43" s="10">
        <v>1643854</v>
      </c>
      <c r="R43" s="10"/>
      <c r="S43" s="10">
        <v>25500</v>
      </c>
      <c r="T43" s="10"/>
      <c r="U43" s="10">
        <v>57644251181</v>
      </c>
      <c r="V43" s="10"/>
      <c r="W43" s="10">
        <v>41668863251.849998</v>
      </c>
      <c r="X43" s="7"/>
      <c r="Y43" s="7" t="s">
        <v>81</v>
      </c>
      <c r="Z43" s="7"/>
      <c r="AA43" s="12"/>
    </row>
    <row r="44" spans="1:27">
      <c r="A44" s="3" t="s">
        <v>82</v>
      </c>
      <c r="C44" s="10">
        <v>57169255</v>
      </c>
      <c r="D44" s="10"/>
      <c r="E44" s="10">
        <v>112081177313</v>
      </c>
      <c r="F44" s="10"/>
      <c r="G44" s="10">
        <v>242091957193.51501</v>
      </c>
      <c r="H44" s="10"/>
      <c r="I44" s="10">
        <v>0</v>
      </c>
      <c r="J44" s="10"/>
      <c r="K44" s="10">
        <v>0</v>
      </c>
      <c r="L44" s="10"/>
      <c r="M44" s="10">
        <v>0</v>
      </c>
      <c r="N44" s="10"/>
      <c r="O44" s="10">
        <v>0</v>
      </c>
      <c r="P44" s="10"/>
      <c r="Q44" s="10">
        <v>57169255</v>
      </c>
      <c r="R44" s="10"/>
      <c r="S44" s="10">
        <v>4300</v>
      </c>
      <c r="T44" s="10"/>
      <c r="U44" s="10">
        <v>112081177313</v>
      </c>
      <c r="V44" s="10"/>
      <c r="W44" s="10">
        <v>244365121110.82501</v>
      </c>
      <c r="X44" s="7"/>
      <c r="Y44" s="7" t="s">
        <v>48</v>
      </c>
      <c r="Z44" s="7"/>
      <c r="AA44" s="12"/>
    </row>
    <row r="45" spans="1:27">
      <c r="A45" s="3" t="s">
        <v>83</v>
      </c>
      <c r="C45" s="10">
        <v>11740461</v>
      </c>
      <c r="D45" s="10"/>
      <c r="E45" s="10">
        <v>225979147072</v>
      </c>
      <c r="F45" s="10"/>
      <c r="G45" s="10">
        <v>264339209072.18201</v>
      </c>
      <c r="H45" s="10"/>
      <c r="I45" s="10">
        <v>0</v>
      </c>
      <c r="J45" s="10"/>
      <c r="K45" s="10">
        <v>0</v>
      </c>
      <c r="L45" s="10"/>
      <c r="M45" s="10">
        <v>0</v>
      </c>
      <c r="N45" s="10"/>
      <c r="O45" s="10">
        <v>0</v>
      </c>
      <c r="P45" s="10"/>
      <c r="Q45" s="10">
        <v>11740461</v>
      </c>
      <c r="R45" s="10"/>
      <c r="S45" s="10">
        <v>19000</v>
      </c>
      <c r="T45" s="10"/>
      <c r="U45" s="10">
        <v>225979147072</v>
      </c>
      <c r="V45" s="10"/>
      <c r="W45" s="10">
        <v>221741499883.95001</v>
      </c>
      <c r="X45" s="7"/>
      <c r="Y45" s="7" t="s">
        <v>84</v>
      </c>
      <c r="Z45" s="7"/>
      <c r="AA45" s="12"/>
    </row>
    <row r="46" spans="1:27">
      <c r="A46" s="3" t="s">
        <v>85</v>
      </c>
      <c r="C46" s="10">
        <v>173728614</v>
      </c>
      <c r="D46" s="10"/>
      <c r="E46" s="10">
        <v>309449441873</v>
      </c>
      <c r="F46" s="10"/>
      <c r="G46" s="10">
        <v>292027124510.66998</v>
      </c>
      <c r="H46" s="10"/>
      <c r="I46" s="10">
        <v>0</v>
      </c>
      <c r="J46" s="10"/>
      <c r="K46" s="10">
        <v>0</v>
      </c>
      <c r="L46" s="10"/>
      <c r="M46" s="10">
        <v>0</v>
      </c>
      <c r="N46" s="10"/>
      <c r="O46" s="10">
        <v>0</v>
      </c>
      <c r="P46" s="10"/>
      <c r="Q46" s="10">
        <v>173728614</v>
      </c>
      <c r="R46" s="10"/>
      <c r="S46" s="10">
        <v>1549</v>
      </c>
      <c r="T46" s="10"/>
      <c r="U46" s="10">
        <v>309449441873</v>
      </c>
      <c r="V46" s="10"/>
      <c r="W46" s="10">
        <v>267504444628.638</v>
      </c>
      <c r="X46" s="7"/>
      <c r="Y46" s="7" t="s">
        <v>86</v>
      </c>
      <c r="Z46" s="7"/>
      <c r="AA46" s="12"/>
    </row>
    <row r="47" spans="1:27">
      <c r="A47" s="3" t="s">
        <v>87</v>
      </c>
      <c r="C47" s="10">
        <v>32945669</v>
      </c>
      <c r="D47" s="10"/>
      <c r="E47" s="10">
        <v>258821617202</v>
      </c>
      <c r="F47" s="10"/>
      <c r="G47" s="10">
        <v>248897281247.82001</v>
      </c>
      <c r="H47" s="10"/>
      <c r="I47" s="10">
        <v>16546240</v>
      </c>
      <c r="J47" s="10"/>
      <c r="K47" s="10">
        <v>131437158123</v>
      </c>
      <c r="L47" s="10"/>
      <c r="M47" s="10">
        <v>0</v>
      </c>
      <c r="N47" s="10"/>
      <c r="O47" s="10">
        <v>0</v>
      </c>
      <c r="P47" s="10"/>
      <c r="Q47" s="10">
        <v>49491909</v>
      </c>
      <c r="R47" s="10"/>
      <c r="S47" s="10">
        <v>7020</v>
      </c>
      <c r="T47" s="10"/>
      <c r="U47" s="10">
        <v>390258775325</v>
      </c>
      <c r="V47" s="10"/>
      <c r="W47" s="10">
        <v>345365973632.979</v>
      </c>
      <c r="X47" s="7"/>
      <c r="Y47" s="7" t="s">
        <v>88</v>
      </c>
      <c r="Z47" s="7"/>
      <c r="AA47" s="12"/>
    </row>
    <row r="48" spans="1:27">
      <c r="A48" s="3" t="s">
        <v>89</v>
      </c>
      <c r="C48" s="10">
        <v>1608495</v>
      </c>
      <c r="D48" s="10"/>
      <c r="E48" s="10">
        <v>136464073469</v>
      </c>
      <c r="F48" s="10"/>
      <c r="G48" s="10">
        <v>165728519734.83701</v>
      </c>
      <c r="H48" s="10"/>
      <c r="I48" s="10">
        <v>0</v>
      </c>
      <c r="J48" s="10"/>
      <c r="K48" s="10">
        <v>0</v>
      </c>
      <c r="L48" s="10"/>
      <c r="M48" s="10">
        <v>0</v>
      </c>
      <c r="N48" s="10"/>
      <c r="O48" s="10">
        <v>0</v>
      </c>
      <c r="P48" s="10"/>
      <c r="Q48" s="10">
        <v>1608495</v>
      </c>
      <c r="R48" s="10"/>
      <c r="S48" s="10">
        <v>118300</v>
      </c>
      <c r="T48" s="10"/>
      <c r="U48" s="10">
        <v>136464073469</v>
      </c>
      <c r="V48" s="10"/>
      <c r="W48" s="10">
        <v>189152762996.92499</v>
      </c>
      <c r="X48" s="7"/>
      <c r="Y48" s="7" t="s">
        <v>90</v>
      </c>
      <c r="Z48" s="7"/>
      <c r="AA48" s="12"/>
    </row>
    <row r="49" spans="1:27">
      <c r="A49" s="3" t="s">
        <v>91</v>
      </c>
      <c r="C49" s="10">
        <v>8868106</v>
      </c>
      <c r="D49" s="10"/>
      <c r="E49" s="10">
        <v>65854388596</v>
      </c>
      <c r="F49" s="10"/>
      <c r="G49" s="10">
        <v>46280539038.824997</v>
      </c>
      <c r="H49" s="10"/>
      <c r="I49" s="10">
        <v>0</v>
      </c>
      <c r="J49" s="10"/>
      <c r="K49" s="10">
        <v>0</v>
      </c>
      <c r="L49" s="10"/>
      <c r="M49" s="10">
        <v>0</v>
      </c>
      <c r="N49" s="10"/>
      <c r="O49" s="10">
        <v>0</v>
      </c>
      <c r="P49" s="10"/>
      <c r="Q49" s="10">
        <v>8868106</v>
      </c>
      <c r="R49" s="10"/>
      <c r="S49" s="10">
        <v>4901</v>
      </c>
      <c r="T49" s="10"/>
      <c r="U49" s="10">
        <v>65854388596</v>
      </c>
      <c r="V49" s="10"/>
      <c r="W49" s="10">
        <v>43203985110.339302</v>
      </c>
      <c r="X49" s="7"/>
      <c r="Y49" s="7" t="s">
        <v>92</v>
      </c>
      <c r="Z49" s="7"/>
      <c r="AA49" s="12"/>
    </row>
    <row r="50" spans="1:27">
      <c r="A50" s="3" t="s">
        <v>93</v>
      </c>
      <c r="C50" s="10">
        <v>832111323</v>
      </c>
      <c r="D50" s="10"/>
      <c r="E50" s="10">
        <v>942569216880</v>
      </c>
      <c r="F50" s="10"/>
      <c r="G50" s="10">
        <v>928900972685.41199</v>
      </c>
      <c r="H50" s="10"/>
      <c r="I50" s="10">
        <v>0</v>
      </c>
      <c r="J50" s="10"/>
      <c r="K50" s="10">
        <v>0</v>
      </c>
      <c r="L50" s="10"/>
      <c r="M50" s="10">
        <v>0</v>
      </c>
      <c r="N50" s="10"/>
      <c r="O50" s="10">
        <v>0</v>
      </c>
      <c r="P50" s="10"/>
      <c r="Q50" s="10">
        <v>832111323</v>
      </c>
      <c r="R50" s="10"/>
      <c r="S50" s="10">
        <v>1033</v>
      </c>
      <c r="T50" s="10"/>
      <c r="U50" s="10">
        <v>942569216880</v>
      </c>
      <c r="V50" s="10"/>
      <c r="W50" s="10">
        <v>854456549228.87903</v>
      </c>
      <c r="X50" s="7"/>
      <c r="Y50" s="7" t="s">
        <v>94</v>
      </c>
      <c r="Z50" s="7"/>
      <c r="AA50" s="12"/>
    </row>
    <row r="51" spans="1:27">
      <c r="A51" s="3" t="s">
        <v>95</v>
      </c>
      <c r="C51" s="10">
        <v>2218435</v>
      </c>
      <c r="D51" s="10"/>
      <c r="E51" s="10">
        <v>45211528364</v>
      </c>
      <c r="F51" s="10"/>
      <c r="G51" s="10">
        <v>48250548621.089996</v>
      </c>
      <c r="H51" s="10"/>
      <c r="I51" s="10">
        <v>0</v>
      </c>
      <c r="J51" s="10"/>
      <c r="K51" s="10">
        <v>0</v>
      </c>
      <c r="L51" s="10"/>
      <c r="M51" s="10">
        <v>0</v>
      </c>
      <c r="N51" s="10"/>
      <c r="O51" s="10">
        <v>0</v>
      </c>
      <c r="P51" s="10"/>
      <c r="Q51" s="10">
        <v>2218435</v>
      </c>
      <c r="R51" s="10"/>
      <c r="S51" s="10">
        <v>22000</v>
      </c>
      <c r="T51" s="10"/>
      <c r="U51" s="10">
        <v>45211528364</v>
      </c>
      <c r="V51" s="10"/>
      <c r="W51" s="10">
        <v>48515176858.5</v>
      </c>
      <c r="X51" s="7"/>
      <c r="Y51" s="7" t="s">
        <v>96</v>
      </c>
      <c r="Z51" s="7"/>
      <c r="AA51" s="12"/>
    </row>
    <row r="52" spans="1:27">
      <c r="A52" s="3" t="s">
        <v>97</v>
      </c>
      <c r="C52" s="10">
        <v>6700702</v>
      </c>
      <c r="D52" s="10"/>
      <c r="E52" s="10">
        <v>124658162320</v>
      </c>
      <c r="F52" s="10"/>
      <c r="G52" s="10">
        <v>187169402329.10999</v>
      </c>
      <c r="H52" s="10"/>
      <c r="I52" s="10">
        <v>0</v>
      </c>
      <c r="J52" s="10"/>
      <c r="K52" s="10">
        <v>0</v>
      </c>
      <c r="L52" s="10"/>
      <c r="M52" s="10">
        <v>0</v>
      </c>
      <c r="N52" s="10"/>
      <c r="O52" s="10">
        <v>0</v>
      </c>
      <c r="P52" s="10"/>
      <c r="Q52" s="10">
        <v>6700702</v>
      </c>
      <c r="R52" s="10"/>
      <c r="S52" s="10">
        <v>26110</v>
      </c>
      <c r="T52" s="10"/>
      <c r="U52" s="10">
        <v>124658162320</v>
      </c>
      <c r="V52" s="10"/>
      <c r="W52" s="10">
        <v>173914345011.14099</v>
      </c>
      <c r="X52" s="7"/>
      <c r="Y52" s="7" t="s">
        <v>28</v>
      </c>
      <c r="Z52" s="7"/>
      <c r="AA52" s="12"/>
    </row>
    <row r="53" spans="1:27">
      <c r="A53" s="3" t="s">
        <v>98</v>
      </c>
      <c r="C53" s="10">
        <v>845046</v>
      </c>
      <c r="D53" s="10"/>
      <c r="E53" s="10">
        <v>7530223830</v>
      </c>
      <c r="F53" s="10"/>
      <c r="G53" s="10">
        <v>8517782279.6820002</v>
      </c>
      <c r="H53" s="10"/>
      <c r="I53" s="10">
        <v>0</v>
      </c>
      <c r="J53" s="10"/>
      <c r="K53" s="10">
        <v>0</v>
      </c>
      <c r="L53" s="10"/>
      <c r="M53" s="10">
        <v>0</v>
      </c>
      <c r="N53" s="10"/>
      <c r="O53" s="10">
        <v>0</v>
      </c>
      <c r="P53" s="10"/>
      <c r="Q53" s="10">
        <v>845046</v>
      </c>
      <c r="R53" s="10"/>
      <c r="S53" s="10">
        <v>9990</v>
      </c>
      <c r="T53" s="10"/>
      <c r="U53" s="10">
        <v>7530223830</v>
      </c>
      <c r="V53" s="10"/>
      <c r="W53" s="10">
        <v>8391779583.2370005</v>
      </c>
      <c r="X53" s="7"/>
      <c r="Y53" s="7" t="s">
        <v>26</v>
      </c>
      <c r="Z53" s="7"/>
      <c r="AA53" s="12"/>
    </row>
    <row r="54" spans="1:27">
      <c r="A54" s="3" t="s">
        <v>99</v>
      </c>
      <c r="C54" s="10">
        <v>33807493</v>
      </c>
      <c r="D54" s="10"/>
      <c r="E54" s="10">
        <v>226851496596</v>
      </c>
      <c r="F54" s="10"/>
      <c r="G54" s="10">
        <v>292711207609.021</v>
      </c>
      <c r="H54" s="10"/>
      <c r="I54" s="10">
        <v>0</v>
      </c>
      <c r="J54" s="10"/>
      <c r="K54" s="10">
        <v>0</v>
      </c>
      <c r="L54" s="10"/>
      <c r="M54" s="10">
        <v>0</v>
      </c>
      <c r="N54" s="10"/>
      <c r="O54" s="10">
        <v>0</v>
      </c>
      <c r="P54" s="10"/>
      <c r="Q54" s="10">
        <v>33807493</v>
      </c>
      <c r="R54" s="10"/>
      <c r="S54" s="10">
        <v>8130</v>
      </c>
      <c r="T54" s="10"/>
      <c r="U54" s="10">
        <v>226851496596</v>
      </c>
      <c r="V54" s="10"/>
      <c r="W54" s="10">
        <v>273219531327.36499</v>
      </c>
      <c r="X54" s="7"/>
      <c r="Y54" s="7" t="s">
        <v>100</v>
      </c>
      <c r="Z54" s="7"/>
      <c r="AA54" s="12"/>
    </row>
    <row r="55" spans="1:27">
      <c r="A55" s="3" t="s">
        <v>101</v>
      </c>
      <c r="C55" s="10">
        <v>73142499</v>
      </c>
      <c r="D55" s="10"/>
      <c r="E55" s="10">
        <v>240772701022</v>
      </c>
      <c r="F55" s="10"/>
      <c r="G55" s="10">
        <v>321075441794.27502</v>
      </c>
      <c r="H55" s="10"/>
      <c r="I55" s="10">
        <v>0</v>
      </c>
      <c r="J55" s="10"/>
      <c r="K55" s="10">
        <v>0</v>
      </c>
      <c r="L55" s="10"/>
      <c r="M55" s="10">
        <v>0</v>
      </c>
      <c r="N55" s="10"/>
      <c r="O55" s="10">
        <v>0</v>
      </c>
      <c r="P55" s="10"/>
      <c r="Q55" s="10">
        <v>73142499</v>
      </c>
      <c r="R55" s="10"/>
      <c r="S55" s="10">
        <v>4199</v>
      </c>
      <c r="T55" s="10"/>
      <c r="U55" s="10">
        <v>240772701022</v>
      </c>
      <c r="V55" s="10"/>
      <c r="W55" s="10">
        <v>305297957448.85901</v>
      </c>
      <c r="X55" s="7"/>
      <c r="Y55" s="7" t="s">
        <v>102</v>
      </c>
      <c r="Z55" s="7"/>
      <c r="AA55" s="12"/>
    </row>
    <row r="56" spans="1:27">
      <c r="A56" s="3" t="s">
        <v>103</v>
      </c>
      <c r="C56" s="10">
        <v>90337087</v>
      </c>
      <c r="D56" s="10"/>
      <c r="E56" s="10">
        <v>271656585198</v>
      </c>
      <c r="F56" s="10"/>
      <c r="G56" s="10">
        <v>387125995123.76099</v>
      </c>
      <c r="H56" s="10"/>
      <c r="I56" s="10">
        <v>0</v>
      </c>
      <c r="J56" s="10"/>
      <c r="K56" s="10">
        <v>0</v>
      </c>
      <c r="L56" s="10"/>
      <c r="M56" s="10">
        <v>0</v>
      </c>
      <c r="N56" s="10"/>
      <c r="O56" s="10">
        <v>0</v>
      </c>
      <c r="P56" s="10"/>
      <c r="Q56" s="10">
        <v>90337087</v>
      </c>
      <c r="R56" s="10"/>
      <c r="S56" s="10">
        <v>4062</v>
      </c>
      <c r="T56" s="10"/>
      <c r="U56" s="10">
        <v>271656585198</v>
      </c>
      <c r="V56" s="10"/>
      <c r="W56" s="10">
        <v>364765899372.00598</v>
      </c>
      <c r="X56" s="7"/>
      <c r="Y56" s="7" t="s">
        <v>104</v>
      </c>
      <c r="Z56" s="7"/>
      <c r="AA56" s="12"/>
    </row>
    <row r="57" spans="1:27">
      <c r="A57" s="3" t="s">
        <v>105</v>
      </c>
      <c r="C57" s="10">
        <v>35800000</v>
      </c>
      <c r="D57" s="10"/>
      <c r="E57" s="10">
        <v>232155711642</v>
      </c>
      <c r="F57" s="10"/>
      <c r="G57" s="10">
        <v>152810535060</v>
      </c>
      <c r="H57" s="10"/>
      <c r="I57" s="10">
        <v>0</v>
      </c>
      <c r="J57" s="10"/>
      <c r="K57" s="10">
        <v>0</v>
      </c>
      <c r="L57" s="10"/>
      <c r="M57" s="10">
        <v>-3637470</v>
      </c>
      <c r="N57" s="10"/>
      <c r="O57" s="10">
        <v>17006558465</v>
      </c>
      <c r="P57" s="10"/>
      <c r="Q57" s="10">
        <v>32162530</v>
      </c>
      <c r="R57" s="10"/>
      <c r="S57" s="10">
        <v>4020</v>
      </c>
      <c r="T57" s="10"/>
      <c r="U57" s="10">
        <v>208567459224</v>
      </c>
      <c r="V57" s="10"/>
      <c r="W57" s="10">
        <v>128524075044.92999</v>
      </c>
      <c r="X57" s="7"/>
      <c r="Y57" s="7" t="s">
        <v>106</v>
      </c>
      <c r="Z57" s="7"/>
      <c r="AA57" s="12"/>
    </row>
    <row r="58" spans="1:27">
      <c r="A58" s="3" t="s">
        <v>107</v>
      </c>
      <c r="C58" s="10">
        <v>41289489</v>
      </c>
      <c r="D58" s="10"/>
      <c r="E58" s="10">
        <v>146680320758</v>
      </c>
      <c r="F58" s="10"/>
      <c r="G58" s="10">
        <v>159167920543.86499</v>
      </c>
      <c r="H58" s="10"/>
      <c r="I58" s="10">
        <v>0</v>
      </c>
      <c r="J58" s="10"/>
      <c r="K58" s="10">
        <v>0</v>
      </c>
      <c r="L58" s="10"/>
      <c r="M58" s="10">
        <v>-20070134</v>
      </c>
      <c r="N58" s="10"/>
      <c r="O58" s="10">
        <v>75339507821</v>
      </c>
      <c r="P58" s="10"/>
      <c r="Q58" s="10">
        <v>21219355</v>
      </c>
      <c r="R58" s="10"/>
      <c r="S58" s="10">
        <v>3408</v>
      </c>
      <c r="T58" s="10"/>
      <c r="U58" s="10">
        <v>75381455999</v>
      </c>
      <c r="V58" s="10"/>
      <c r="W58" s="10">
        <v>71885284247.052002</v>
      </c>
      <c r="X58" s="7"/>
      <c r="Y58" s="7" t="s">
        <v>108</v>
      </c>
      <c r="Z58" s="7"/>
      <c r="AA58" s="12"/>
    </row>
    <row r="59" spans="1:27">
      <c r="A59" s="3" t="s">
        <v>109</v>
      </c>
      <c r="C59" s="10">
        <v>59136052</v>
      </c>
      <c r="D59" s="10"/>
      <c r="E59" s="10">
        <v>833733645829</v>
      </c>
      <c r="F59" s="10"/>
      <c r="G59" s="10">
        <v>1275616977046.02</v>
      </c>
      <c r="H59" s="10"/>
      <c r="I59" s="10">
        <v>0</v>
      </c>
      <c r="J59" s="10"/>
      <c r="K59" s="10">
        <v>0</v>
      </c>
      <c r="L59" s="10"/>
      <c r="M59" s="10">
        <v>0</v>
      </c>
      <c r="N59" s="10"/>
      <c r="O59" s="10">
        <v>0</v>
      </c>
      <c r="P59" s="10"/>
      <c r="Q59" s="10">
        <v>59136052</v>
      </c>
      <c r="R59" s="10"/>
      <c r="S59" s="10">
        <v>19320</v>
      </c>
      <c r="T59" s="10"/>
      <c r="U59" s="10">
        <v>833733645829</v>
      </c>
      <c r="V59" s="10"/>
      <c r="W59" s="10">
        <v>1135710598918.3899</v>
      </c>
      <c r="X59" s="7"/>
      <c r="Y59" s="7" t="s">
        <v>110</v>
      </c>
      <c r="Z59" s="7"/>
      <c r="AA59" s="12"/>
    </row>
    <row r="60" spans="1:27">
      <c r="A60" s="3" t="s">
        <v>111</v>
      </c>
      <c r="C60" s="10">
        <v>5544000</v>
      </c>
      <c r="D60" s="10"/>
      <c r="E60" s="10">
        <v>267961237476</v>
      </c>
      <c r="F60" s="10"/>
      <c r="G60" s="10">
        <v>285029602704</v>
      </c>
      <c r="H60" s="10"/>
      <c r="I60" s="10">
        <v>0</v>
      </c>
      <c r="J60" s="10"/>
      <c r="K60" s="10">
        <v>0</v>
      </c>
      <c r="L60" s="10"/>
      <c r="M60" s="10">
        <v>0</v>
      </c>
      <c r="N60" s="10"/>
      <c r="O60" s="10">
        <v>0</v>
      </c>
      <c r="P60" s="10"/>
      <c r="Q60" s="10">
        <v>5544000</v>
      </c>
      <c r="R60" s="10"/>
      <c r="S60" s="10">
        <v>46690</v>
      </c>
      <c r="T60" s="10"/>
      <c r="U60" s="10">
        <v>267961237476</v>
      </c>
      <c r="V60" s="10"/>
      <c r="W60" s="10">
        <v>257309206308</v>
      </c>
      <c r="X60" s="7"/>
      <c r="Y60" s="7" t="s">
        <v>112</v>
      </c>
      <c r="Z60" s="7"/>
      <c r="AA60" s="12"/>
    </row>
    <row r="61" spans="1:27">
      <c r="A61" s="3" t="s">
        <v>113</v>
      </c>
      <c r="C61" s="10">
        <v>2171106</v>
      </c>
      <c r="D61" s="10"/>
      <c r="E61" s="10">
        <v>107499178977</v>
      </c>
      <c r="F61" s="10"/>
      <c r="G61" s="10">
        <v>339914597289.75</v>
      </c>
      <c r="H61" s="10"/>
      <c r="I61" s="10">
        <v>0</v>
      </c>
      <c r="J61" s="10"/>
      <c r="K61" s="10">
        <v>0</v>
      </c>
      <c r="L61" s="10"/>
      <c r="M61" s="10">
        <v>0</v>
      </c>
      <c r="N61" s="10"/>
      <c r="O61" s="10">
        <v>0</v>
      </c>
      <c r="P61" s="10"/>
      <c r="Q61" s="10">
        <v>2171106</v>
      </c>
      <c r="R61" s="10"/>
      <c r="S61" s="10">
        <v>137700</v>
      </c>
      <c r="T61" s="10"/>
      <c r="U61" s="10">
        <v>107499178977</v>
      </c>
      <c r="V61" s="10"/>
      <c r="W61" s="10">
        <v>297182476487.60999</v>
      </c>
      <c r="X61" s="7"/>
      <c r="Y61" s="7" t="s">
        <v>67</v>
      </c>
      <c r="Z61" s="7"/>
      <c r="AA61" s="12"/>
    </row>
    <row r="62" spans="1:27">
      <c r="A62" s="3" t="s">
        <v>114</v>
      </c>
      <c r="C62" s="10">
        <v>2739478</v>
      </c>
      <c r="D62" s="10"/>
      <c r="E62" s="10">
        <v>70208101002</v>
      </c>
      <c r="F62" s="10"/>
      <c r="G62" s="10">
        <v>100757589918.3</v>
      </c>
      <c r="H62" s="10"/>
      <c r="I62" s="10">
        <v>730227</v>
      </c>
      <c r="J62" s="10"/>
      <c r="K62" s="10">
        <v>27682054589</v>
      </c>
      <c r="L62" s="10"/>
      <c r="M62" s="10">
        <v>0</v>
      </c>
      <c r="N62" s="10"/>
      <c r="O62" s="10">
        <v>0</v>
      </c>
      <c r="P62" s="10"/>
      <c r="Q62" s="10">
        <v>3469705</v>
      </c>
      <c r="R62" s="10"/>
      <c r="S62" s="10">
        <v>33160</v>
      </c>
      <c r="T62" s="10"/>
      <c r="U62" s="10">
        <v>97890155591</v>
      </c>
      <c r="V62" s="10"/>
      <c r="W62" s="10">
        <v>114370838064.09</v>
      </c>
      <c r="X62" s="7"/>
      <c r="Y62" s="7" t="s">
        <v>115</v>
      </c>
      <c r="Z62" s="7"/>
      <c r="AA62" s="12"/>
    </row>
    <row r="63" spans="1:27">
      <c r="A63" s="3" t="s">
        <v>116</v>
      </c>
      <c r="C63" s="10">
        <v>6920000</v>
      </c>
      <c r="D63" s="10"/>
      <c r="E63" s="10">
        <v>257109962022</v>
      </c>
      <c r="F63" s="10"/>
      <c r="G63" s="10">
        <v>244198323000</v>
      </c>
      <c r="H63" s="10"/>
      <c r="I63" s="10">
        <v>88546</v>
      </c>
      <c r="J63" s="10"/>
      <c r="K63" s="10">
        <v>3021104386</v>
      </c>
      <c r="L63" s="10"/>
      <c r="M63" s="10">
        <v>0</v>
      </c>
      <c r="N63" s="10"/>
      <c r="O63" s="10">
        <v>0</v>
      </c>
      <c r="P63" s="10"/>
      <c r="Q63" s="10">
        <v>7008546</v>
      </c>
      <c r="R63" s="10"/>
      <c r="S63" s="10">
        <v>32220</v>
      </c>
      <c r="T63" s="10"/>
      <c r="U63" s="10">
        <v>260131066408</v>
      </c>
      <c r="V63" s="10"/>
      <c r="W63" s="10">
        <v>224471750774.88599</v>
      </c>
      <c r="X63" s="7"/>
      <c r="Y63" s="7" t="s">
        <v>117</v>
      </c>
      <c r="Z63" s="7"/>
      <c r="AA63" s="12"/>
    </row>
    <row r="64" spans="1:27">
      <c r="A64" s="3" t="s">
        <v>118</v>
      </c>
      <c r="C64" s="10">
        <v>1553415</v>
      </c>
      <c r="D64" s="10"/>
      <c r="E64" s="10">
        <v>55197408200</v>
      </c>
      <c r="F64" s="10"/>
      <c r="G64" s="10">
        <v>47421527670.832497</v>
      </c>
      <c r="H64" s="10"/>
      <c r="I64" s="10">
        <v>915064</v>
      </c>
      <c r="J64" s="10"/>
      <c r="K64" s="10">
        <v>25948465799</v>
      </c>
      <c r="L64" s="10"/>
      <c r="M64" s="10">
        <v>0</v>
      </c>
      <c r="N64" s="10"/>
      <c r="O64" s="10">
        <v>0</v>
      </c>
      <c r="P64" s="10"/>
      <c r="Q64" s="10">
        <v>2468479</v>
      </c>
      <c r="R64" s="10"/>
      <c r="S64" s="10">
        <v>26990</v>
      </c>
      <c r="T64" s="10"/>
      <c r="U64" s="10">
        <v>81145873999</v>
      </c>
      <c r="V64" s="10"/>
      <c r="W64" s="10">
        <v>66227833933.150497</v>
      </c>
      <c r="X64" s="7"/>
      <c r="Y64" s="7" t="s">
        <v>119</v>
      </c>
      <c r="Z64" s="7"/>
      <c r="AA64" s="12"/>
    </row>
    <row r="65" spans="1:27">
      <c r="A65" s="3" t="s">
        <v>120</v>
      </c>
      <c r="C65" s="10">
        <v>7514971</v>
      </c>
      <c r="D65" s="10"/>
      <c r="E65" s="10">
        <v>187316025147</v>
      </c>
      <c r="F65" s="10"/>
      <c r="G65" s="10">
        <v>412806397540.11298</v>
      </c>
      <c r="H65" s="10"/>
      <c r="I65" s="10">
        <v>0</v>
      </c>
      <c r="J65" s="10"/>
      <c r="K65" s="10">
        <v>0</v>
      </c>
      <c r="L65" s="10"/>
      <c r="M65" s="10">
        <v>0</v>
      </c>
      <c r="N65" s="10"/>
      <c r="O65" s="10">
        <v>0</v>
      </c>
      <c r="P65" s="10"/>
      <c r="Q65" s="10">
        <v>7514971</v>
      </c>
      <c r="R65" s="10"/>
      <c r="S65" s="10">
        <v>40600</v>
      </c>
      <c r="T65" s="10"/>
      <c r="U65" s="10">
        <v>187316025147</v>
      </c>
      <c r="V65" s="10"/>
      <c r="W65" s="10">
        <v>303292431055.53003</v>
      </c>
      <c r="X65" s="7"/>
      <c r="Y65" s="7" t="s">
        <v>121</v>
      </c>
      <c r="Z65" s="7"/>
      <c r="AA65" s="12"/>
    </row>
    <row r="66" spans="1:27">
      <c r="A66" s="3" t="s">
        <v>122</v>
      </c>
      <c r="C66" s="10">
        <v>1216161</v>
      </c>
      <c r="D66" s="10"/>
      <c r="E66" s="10">
        <v>26317936315</v>
      </c>
      <c r="F66" s="10"/>
      <c r="G66" s="10">
        <v>26801863748.248501</v>
      </c>
      <c r="H66" s="10"/>
      <c r="I66" s="10">
        <v>0</v>
      </c>
      <c r="J66" s="10"/>
      <c r="K66" s="10">
        <v>0</v>
      </c>
      <c r="L66" s="10"/>
      <c r="M66" s="10">
        <v>0</v>
      </c>
      <c r="N66" s="10"/>
      <c r="O66" s="10">
        <v>0</v>
      </c>
      <c r="P66" s="10"/>
      <c r="Q66" s="10">
        <v>1216161</v>
      </c>
      <c r="R66" s="10"/>
      <c r="S66" s="10">
        <v>17420</v>
      </c>
      <c r="T66" s="10"/>
      <c r="U66" s="10">
        <v>26317936315</v>
      </c>
      <c r="V66" s="10"/>
      <c r="W66" s="10">
        <v>21059470748.511002</v>
      </c>
      <c r="X66" s="7"/>
      <c r="Y66" s="7" t="s">
        <v>123</v>
      </c>
      <c r="Z66" s="7"/>
      <c r="AA66" s="12"/>
    </row>
    <row r="67" spans="1:27">
      <c r="A67" s="3" t="s">
        <v>124</v>
      </c>
      <c r="C67" s="10">
        <v>6628073</v>
      </c>
      <c r="D67" s="10"/>
      <c r="E67" s="10">
        <v>166607306413</v>
      </c>
      <c r="F67" s="10"/>
      <c r="G67" s="10">
        <v>150023240937.85001</v>
      </c>
      <c r="H67" s="10"/>
      <c r="I67" s="10">
        <v>939624</v>
      </c>
      <c r="J67" s="10"/>
      <c r="K67" s="10">
        <v>20480851795</v>
      </c>
      <c r="L67" s="10"/>
      <c r="M67" s="10">
        <v>0</v>
      </c>
      <c r="N67" s="10"/>
      <c r="O67" s="10">
        <v>0</v>
      </c>
      <c r="P67" s="10"/>
      <c r="Q67" s="10">
        <v>7567697</v>
      </c>
      <c r="R67" s="10"/>
      <c r="S67" s="10">
        <v>21000</v>
      </c>
      <c r="T67" s="10"/>
      <c r="U67" s="10">
        <v>187088158208</v>
      </c>
      <c r="V67" s="10"/>
      <c r="W67" s="10">
        <v>157976053259.85001</v>
      </c>
      <c r="X67" s="7"/>
      <c r="Y67" s="7" t="s">
        <v>125</v>
      </c>
      <c r="Z67" s="7"/>
      <c r="AA67" s="12"/>
    </row>
    <row r="68" spans="1:27">
      <c r="A68" s="3" t="s">
        <v>126</v>
      </c>
      <c r="C68" s="10">
        <v>7930612</v>
      </c>
      <c r="D68" s="10"/>
      <c r="E68" s="10">
        <v>226807442651</v>
      </c>
      <c r="F68" s="10"/>
      <c r="G68" s="10">
        <v>554993110045.43994</v>
      </c>
      <c r="H68" s="10"/>
      <c r="I68" s="10">
        <v>0</v>
      </c>
      <c r="J68" s="10"/>
      <c r="K68" s="10">
        <v>0</v>
      </c>
      <c r="L68" s="10"/>
      <c r="M68" s="10">
        <v>0</v>
      </c>
      <c r="N68" s="10"/>
      <c r="O68" s="10">
        <v>0</v>
      </c>
      <c r="P68" s="10"/>
      <c r="Q68" s="10">
        <v>7930612</v>
      </c>
      <c r="R68" s="10"/>
      <c r="S68" s="10">
        <v>54160</v>
      </c>
      <c r="T68" s="10"/>
      <c r="U68" s="10">
        <v>226807442651</v>
      </c>
      <c r="V68" s="10"/>
      <c r="W68" s="10">
        <v>426966290341.776</v>
      </c>
      <c r="X68" s="7"/>
      <c r="Y68" s="7" t="s">
        <v>127</v>
      </c>
      <c r="Z68" s="7"/>
      <c r="AA68" s="12"/>
    </row>
    <row r="69" spans="1:27">
      <c r="A69" s="3" t="s">
        <v>128</v>
      </c>
      <c r="C69" s="10">
        <v>13965086</v>
      </c>
      <c r="D69" s="10"/>
      <c r="E69" s="10">
        <v>169122245296</v>
      </c>
      <c r="F69" s="10"/>
      <c r="G69" s="10">
        <v>365096435317.28998</v>
      </c>
      <c r="H69" s="10"/>
      <c r="I69" s="10">
        <v>0</v>
      </c>
      <c r="J69" s="10"/>
      <c r="K69" s="10">
        <v>0</v>
      </c>
      <c r="L69" s="10"/>
      <c r="M69" s="10">
        <v>0</v>
      </c>
      <c r="N69" s="10"/>
      <c r="O69" s="10">
        <v>0</v>
      </c>
      <c r="P69" s="10"/>
      <c r="Q69" s="10">
        <v>13965086</v>
      </c>
      <c r="R69" s="10"/>
      <c r="S69" s="10">
        <v>24150</v>
      </c>
      <c r="T69" s="10"/>
      <c r="U69" s="10">
        <v>169122245296</v>
      </c>
      <c r="V69" s="10"/>
      <c r="W69" s="10">
        <v>335250148779.94501</v>
      </c>
      <c r="X69" s="7"/>
      <c r="Y69" s="7" t="s">
        <v>129</v>
      </c>
      <c r="Z69" s="7"/>
      <c r="AA69" s="12"/>
    </row>
    <row r="70" spans="1:27">
      <c r="A70" s="3" t="s">
        <v>130</v>
      </c>
      <c r="C70" s="10">
        <v>1471873</v>
      </c>
      <c r="D70" s="10"/>
      <c r="E70" s="10">
        <v>7232758775</v>
      </c>
      <c r="F70" s="10"/>
      <c r="G70" s="10">
        <v>6134842686.2404499</v>
      </c>
      <c r="H70" s="10"/>
      <c r="I70" s="10">
        <v>0</v>
      </c>
      <c r="J70" s="10"/>
      <c r="K70" s="10">
        <v>0</v>
      </c>
      <c r="L70" s="10"/>
      <c r="M70" s="10">
        <v>0</v>
      </c>
      <c r="N70" s="10"/>
      <c r="O70" s="10">
        <v>0</v>
      </c>
      <c r="P70" s="10"/>
      <c r="Q70" s="10">
        <v>1471873</v>
      </c>
      <c r="R70" s="10"/>
      <c r="S70" s="10">
        <v>3922</v>
      </c>
      <c r="T70" s="10"/>
      <c r="U70" s="10">
        <v>7232758775</v>
      </c>
      <c r="V70" s="10"/>
      <c r="W70" s="10">
        <v>5738338424.8592997</v>
      </c>
      <c r="X70" s="7"/>
      <c r="Y70" s="7" t="s">
        <v>131</v>
      </c>
      <c r="Z70" s="7"/>
      <c r="AA70" s="12"/>
    </row>
    <row r="71" spans="1:27">
      <c r="A71" s="3" t="s">
        <v>132</v>
      </c>
      <c r="C71" s="10">
        <v>13022284</v>
      </c>
      <c r="D71" s="10"/>
      <c r="E71" s="10">
        <v>15872497376</v>
      </c>
      <c r="F71" s="10"/>
      <c r="G71" s="10">
        <v>31054578583.069801</v>
      </c>
      <c r="H71" s="10"/>
      <c r="I71" s="10">
        <v>0</v>
      </c>
      <c r="J71" s="10"/>
      <c r="K71" s="10">
        <v>0</v>
      </c>
      <c r="L71" s="10"/>
      <c r="M71" s="10">
        <v>-13022284</v>
      </c>
      <c r="N71" s="10"/>
      <c r="O71" s="10">
        <v>33591010562</v>
      </c>
      <c r="P71" s="10"/>
      <c r="Q71" s="10">
        <v>0</v>
      </c>
      <c r="R71" s="10"/>
      <c r="S71" s="10">
        <v>0</v>
      </c>
      <c r="T71" s="10"/>
      <c r="U71" s="10">
        <v>0</v>
      </c>
      <c r="V71" s="10"/>
      <c r="W71" s="10">
        <v>0</v>
      </c>
      <c r="X71" s="7"/>
      <c r="Y71" s="7" t="s">
        <v>50</v>
      </c>
      <c r="Z71" s="7"/>
      <c r="AA71" s="12"/>
    </row>
    <row r="72" spans="1:27">
      <c r="A72" s="3" t="s">
        <v>133</v>
      </c>
      <c r="C72" s="10">
        <v>84855799</v>
      </c>
      <c r="D72" s="10"/>
      <c r="E72" s="10">
        <v>36876847481</v>
      </c>
      <c r="F72" s="10"/>
      <c r="G72" s="10">
        <v>36608293636.242302</v>
      </c>
      <c r="H72" s="10"/>
      <c r="I72" s="10">
        <v>0</v>
      </c>
      <c r="J72" s="10"/>
      <c r="K72" s="10">
        <v>0</v>
      </c>
      <c r="L72" s="10"/>
      <c r="M72" s="10">
        <v>0</v>
      </c>
      <c r="N72" s="10"/>
      <c r="O72" s="10">
        <v>0</v>
      </c>
      <c r="P72" s="10"/>
      <c r="Q72" s="10">
        <v>84855799</v>
      </c>
      <c r="R72" s="10"/>
      <c r="S72" s="10">
        <v>434</v>
      </c>
      <c r="T72" s="10"/>
      <c r="U72" s="10">
        <v>36876847481</v>
      </c>
      <c r="V72" s="10"/>
      <c r="W72" s="10">
        <v>36608293636.242302</v>
      </c>
      <c r="X72" s="7"/>
      <c r="Y72" s="7" t="s">
        <v>71</v>
      </c>
      <c r="Z72" s="7"/>
      <c r="AA72" s="12"/>
    </row>
    <row r="73" spans="1:27">
      <c r="A73" s="3" t="s">
        <v>134</v>
      </c>
      <c r="C73" s="10">
        <v>159510</v>
      </c>
      <c r="D73" s="10"/>
      <c r="E73" s="10">
        <v>522351276235</v>
      </c>
      <c r="F73" s="10"/>
      <c r="G73" s="10">
        <v>827461315200</v>
      </c>
      <c r="H73" s="10"/>
      <c r="I73" s="10">
        <v>0</v>
      </c>
      <c r="J73" s="10"/>
      <c r="K73" s="10">
        <v>0</v>
      </c>
      <c r="L73" s="10"/>
      <c r="M73" s="10">
        <v>0</v>
      </c>
      <c r="N73" s="10"/>
      <c r="O73" s="10">
        <v>0</v>
      </c>
      <c r="P73" s="10"/>
      <c r="Q73" s="10">
        <v>159510</v>
      </c>
      <c r="R73" s="10"/>
      <c r="S73" s="10">
        <v>4470000</v>
      </c>
      <c r="T73" s="10"/>
      <c r="U73" s="10">
        <v>522351276235</v>
      </c>
      <c r="V73" s="10"/>
      <c r="W73" s="10">
        <v>711298476720</v>
      </c>
      <c r="X73" s="7"/>
      <c r="Y73" s="7" t="s">
        <v>135</v>
      </c>
      <c r="Z73" s="7"/>
      <c r="AA73" s="12"/>
    </row>
    <row r="74" spans="1:27">
      <c r="A74" s="3" t="s">
        <v>136</v>
      </c>
      <c r="C74" s="10">
        <v>2389191</v>
      </c>
      <c r="D74" s="10"/>
      <c r="E74" s="10">
        <v>10794840052</v>
      </c>
      <c r="F74" s="10"/>
      <c r="G74" s="10">
        <v>16529828182.308001</v>
      </c>
      <c r="H74" s="10"/>
      <c r="I74" s="10">
        <v>0</v>
      </c>
      <c r="J74" s="10"/>
      <c r="K74" s="10">
        <v>0</v>
      </c>
      <c r="L74" s="10"/>
      <c r="M74" s="10">
        <v>-2389191</v>
      </c>
      <c r="N74" s="10"/>
      <c r="O74" s="10">
        <v>16063496143</v>
      </c>
      <c r="P74" s="10"/>
      <c r="Q74" s="10">
        <v>0</v>
      </c>
      <c r="R74" s="10"/>
      <c r="S74" s="10">
        <v>0</v>
      </c>
      <c r="T74" s="10"/>
      <c r="U74" s="10">
        <v>0</v>
      </c>
      <c r="V74" s="10"/>
      <c r="W74" s="10">
        <v>0</v>
      </c>
      <c r="X74" s="7"/>
      <c r="Y74" s="7" t="s">
        <v>50</v>
      </c>
      <c r="Z74" s="7"/>
      <c r="AA74" s="12"/>
    </row>
    <row r="75" spans="1:27">
      <c r="A75" s="3" t="s">
        <v>137</v>
      </c>
      <c r="C75" s="10">
        <v>107852328</v>
      </c>
      <c r="D75" s="10"/>
      <c r="E75" s="10">
        <v>302916028839</v>
      </c>
      <c r="F75" s="10"/>
      <c r="G75" s="10">
        <v>232003752787.138</v>
      </c>
      <c r="H75" s="10"/>
      <c r="I75" s="10">
        <v>1954046</v>
      </c>
      <c r="J75" s="10"/>
      <c r="K75" s="10">
        <v>3992613724</v>
      </c>
      <c r="L75" s="10"/>
      <c r="M75" s="10">
        <v>0</v>
      </c>
      <c r="N75" s="10"/>
      <c r="O75" s="10">
        <v>0</v>
      </c>
      <c r="P75" s="10"/>
      <c r="Q75" s="10">
        <v>109806374</v>
      </c>
      <c r="R75" s="10"/>
      <c r="S75" s="10">
        <v>1681</v>
      </c>
      <c r="T75" s="10"/>
      <c r="U75" s="10">
        <v>306908642563</v>
      </c>
      <c r="V75" s="10"/>
      <c r="W75" s="10">
        <v>183486236831.57101</v>
      </c>
      <c r="X75" s="7"/>
      <c r="Y75" s="7" t="s">
        <v>138</v>
      </c>
      <c r="Z75" s="7"/>
      <c r="AA75" s="12"/>
    </row>
    <row r="76" spans="1:27">
      <c r="A76" s="3" t="s">
        <v>139</v>
      </c>
      <c r="C76" s="10">
        <v>4855477</v>
      </c>
      <c r="D76" s="10"/>
      <c r="E76" s="10">
        <v>99878606895</v>
      </c>
      <c r="F76" s="10"/>
      <c r="G76" s="10">
        <v>90064111775.121002</v>
      </c>
      <c r="H76" s="10"/>
      <c r="I76" s="10">
        <v>0</v>
      </c>
      <c r="J76" s="10"/>
      <c r="K76" s="10">
        <v>0</v>
      </c>
      <c r="L76" s="10"/>
      <c r="M76" s="10">
        <v>0</v>
      </c>
      <c r="N76" s="10"/>
      <c r="O76" s="10">
        <v>0</v>
      </c>
      <c r="P76" s="10"/>
      <c r="Q76" s="10">
        <v>4855477</v>
      </c>
      <c r="R76" s="10"/>
      <c r="S76" s="10">
        <v>17420</v>
      </c>
      <c r="T76" s="10"/>
      <c r="U76" s="10">
        <v>99878606895</v>
      </c>
      <c r="V76" s="10"/>
      <c r="W76" s="10">
        <v>84079144004.427002</v>
      </c>
      <c r="X76" s="7"/>
      <c r="Y76" s="7" t="s">
        <v>140</v>
      </c>
      <c r="Z76" s="7"/>
      <c r="AA76" s="12"/>
    </row>
    <row r="77" spans="1:27">
      <c r="A77" s="3" t="s">
        <v>141</v>
      </c>
      <c r="C77" s="10">
        <v>18971237</v>
      </c>
      <c r="D77" s="10"/>
      <c r="E77" s="10">
        <v>74117496402</v>
      </c>
      <c r="F77" s="10"/>
      <c r="G77" s="10">
        <v>84862611629.324997</v>
      </c>
      <c r="H77" s="10"/>
      <c r="I77" s="10">
        <v>0</v>
      </c>
      <c r="J77" s="10"/>
      <c r="K77" s="10">
        <v>0</v>
      </c>
      <c r="L77" s="10"/>
      <c r="M77" s="10">
        <v>0</v>
      </c>
      <c r="N77" s="10"/>
      <c r="O77" s="10">
        <v>0</v>
      </c>
      <c r="P77" s="10"/>
      <c r="Q77" s="10">
        <v>18971237</v>
      </c>
      <c r="R77" s="10"/>
      <c r="S77" s="10">
        <v>4026</v>
      </c>
      <c r="T77" s="10"/>
      <c r="U77" s="10">
        <v>74117496402</v>
      </c>
      <c r="V77" s="10"/>
      <c r="W77" s="10">
        <v>75923749871.036102</v>
      </c>
      <c r="X77" s="7"/>
      <c r="Y77" s="7" t="s">
        <v>142</v>
      </c>
      <c r="Z77" s="7"/>
      <c r="AA77" s="12"/>
    </row>
    <row r="78" spans="1:27">
      <c r="A78" s="3" t="s">
        <v>143</v>
      </c>
      <c r="C78" s="10">
        <v>15563307</v>
      </c>
      <c r="D78" s="10"/>
      <c r="E78" s="10">
        <v>147350915807</v>
      </c>
      <c r="F78" s="10"/>
      <c r="G78" s="10">
        <v>347162627455.974</v>
      </c>
      <c r="H78" s="10"/>
      <c r="I78" s="10">
        <v>0</v>
      </c>
      <c r="J78" s="10"/>
      <c r="K78" s="10">
        <v>0</v>
      </c>
      <c r="L78" s="10"/>
      <c r="M78" s="10">
        <v>0</v>
      </c>
      <c r="N78" s="10"/>
      <c r="O78" s="10">
        <v>0</v>
      </c>
      <c r="P78" s="10"/>
      <c r="Q78" s="10">
        <v>15563307</v>
      </c>
      <c r="R78" s="10"/>
      <c r="S78" s="10">
        <v>21340</v>
      </c>
      <c r="T78" s="10"/>
      <c r="U78" s="10">
        <v>147350915807</v>
      </c>
      <c r="V78" s="10"/>
      <c r="W78" s="10">
        <v>330144851600.289</v>
      </c>
      <c r="X78" s="7"/>
      <c r="Y78" s="7" t="s">
        <v>144</v>
      </c>
      <c r="Z78" s="7"/>
      <c r="AA78" s="12"/>
    </row>
    <row r="79" spans="1:27">
      <c r="A79" s="3" t="s">
        <v>145</v>
      </c>
      <c r="C79" s="10">
        <v>2402248</v>
      </c>
      <c r="D79" s="10"/>
      <c r="E79" s="10">
        <v>42347246384</v>
      </c>
      <c r="F79" s="10"/>
      <c r="G79" s="10">
        <v>40308674059.872002</v>
      </c>
      <c r="H79" s="10"/>
      <c r="I79" s="10">
        <v>0</v>
      </c>
      <c r="J79" s="10"/>
      <c r="K79" s="10">
        <v>0</v>
      </c>
      <c r="L79" s="10"/>
      <c r="M79" s="10">
        <v>0</v>
      </c>
      <c r="N79" s="10"/>
      <c r="O79" s="10">
        <v>0</v>
      </c>
      <c r="P79" s="10"/>
      <c r="Q79" s="10">
        <v>2402248</v>
      </c>
      <c r="R79" s="10"/>
      <c r="S79" s="10">
        <v>16170</v>
      </c>
      <c r="T79" s="10"/>
      <c r="U79" s="10">
        <v>42347246384</v>
      </c>
      <c r="V79" s="10"/>
      <c r="W79" s="10">
        <v>38613226276.547997</v>
      </c>
      <c r="X79" s="7"/>
      <c r="Y79" s="7" t="s">
        <v>146</v>
      </c>
      <c r="Z79" s="7"/>
      <c r="AA79" s="12"/>
    </row>
    <row r="80" spans="1:27">
      <c r="A80" s="3" t="s">
        <v>147</v>
      </c>
      <c r="C80" s="10">
        <v>38803064</v>
      </c>
      <c r="D80" s="10"/>
      <c r="E80" s="10">
        <v>196835700000</v>
      </c>
      <c r="F80" s="10"/>
      <c r="G80" s="10">
        <v>220632902599.82401</v>
      </c>
      <c r="H80" s="10"/>
      <c r="I80" s="10">
        <v>0</v>
      </c>
      <c r="J80" s="10"/>
      <c r="K80" s="10">
        <v>0</v>
      </c>
      <c r="L80" s="10"/>
      <c r="M80" s="10">
        <v>-16525778</v>
      </c>
      <c r="N80" s="10"/>
      <c r="O80" s="10">
        <v>94635061475</v>
      </c>
      <c r="P80" s="10"/>
      <c r="Q80" s="10">
        <v>22277286</v>
      </c>
      <c r="R80" s="10"/>
      <c r="S80" s="10">
        <v>4780</v>
      </c>
      <c r="T80" s="10"/>
      <c r="U80" s="10">
        <v>113005642681</v>
      </c>
      <c r="V80" s="10"/>
      <c r="W80" s="10">
        <v>105851838788.87399</v>
      </c>
      <c r="X80" s="7"/>
      <c r="Y80" s="7" t="s">
        <v>148</v>
      </c>
      <c r="Z80" s="7"/>
      <c r="AA80" s="12"/>
    </row>
    <row r="81" spans="1:27">
      <c r="A81" s="3" t="s">
        <v>149</v>
      </c>
      <c r="C81" s="10">
        <v>9291184</v>
      </c>
      <c r="D81" s="10"/>
      <c r="E81" s="10">
        <v>95020665968</v>
      </c>
      <c r="F81" s="10"/>
      <c r="G81" s="10">
        <v>113232151840.752</v>
      </c>
      <c r="H81" s="10"/>
      <c r="I81" s="10">
        <v>0</v>
      </c>
      <c r="J81" s="10"/>
      <c r="K81" s="10">
        <v>0</v>
      </c>
      <c r="L81" s="10"/>
      <c r="M81" s="10">
        <v>0</v>
      </c>
      <c r="N81" s="10"/>
      <c r="O81" s="10">
        <v>0</v>
      </c>
      <c r="P81" s="10"/>
      <c r="Q81" s="10">
        <v>9291184</v>
      </c>
      <c r="R81" s="10"/>
      <c r="S81" s="10">
        <v>10750</v>
      </c>
      <c r="T81" s="10"/>
      <c r="U81" s="10">
        <v>95020665968</v>
      </c>
      <c r="V81" s="10"/>
      <c r="W81" s="10">
        <v>99285940643.399994</v>
      </c>
      <c r="X81" s="7"/>
      <c r="Y81" s="7" t="s">
        <v>150</v>
      </c>
      <c r="Z81" s="7"/>
      <c r="AA81" s="12"/>
    </row>
    <row r="82" spans="1:27">
      <c r="A82" s="3" t="s">
        <v>151</v>
      </c>
      <c r="C82" s="10">
        <v>70014338</v>
      </c>
      <c r="D82" s="10"/>
      <c r="E82" s="10">
        <v>224258195731</v>
      </c>
      <c r="F82" s="10"/>
      <c r="G82" s="10">
        <v>194943305281.60901</v>
      </c>
      <c r="H82" s="10"/>
      <c r="I82" s="10">
        <v>4014576</v>
      </c>
      <c r="J82" s="10"/>
      <c r="K82" s="10">
        <v>11445783328</v>
      </c>
      <c r="L82" s="10"/>
      <c r="M82" s="10">
        <v>0</v>
      </c>
      <c r="N82" s="10"/>
      <c r="O82" s="10">
        <v>0</v>
      </c>
      <c r="P82" s="10"/>
      <c r="Q82" s="10">
        <v>74028914</v>
      </c>
      <c r="R82" s="10"/>
      <c r="S82" s="10">
        <v>2475</v>
      </c>
      <c r="T82" s="10"/>
      <c r="U82" s="10">
        <v>235703979059</v>
      </c>
      <c r="V82" s="10"/>
      <c r="W82" s="10">
        <v>182131393855.207</v>
      </c>
      <c r="X82" s="7"/>
      <c r="Y82" s="7" t="s">
        <v>152</v>
      </c>
      <c r="Z82" s="7"/>
      <c r="AA82" s="12"/>
    </row>
    <row r="83" spans="1:27">
      <c r="A83" s="3" t="s">
        <v>153</v>
      </c>
      <c r="C83" s="10">
        <v>180435755</v>
      </c>
      <c r="D83" s="10"/>
      <c r="E83" s="10">
        <v>493095887658</v>
      </c>
      <c r="F83" s="10"/>
      <c r="G83" s="10">
        <v>706148832808.76196</v>
      </c>
      <c r="H83" s="10"/>
      <c r="I83" s="10">
        <v>0</v>
      </c>
      <c r="J83" s="10"/>
      <c r="K83" s="10">
        <v>0</v>
      </c>
      <c r="L83" s="10"/>
      <c r="M83" s="10">
        <v>0</v>
      </c>
      <c r="N83" s="10"/>
      <c r="O83" s="10">
        <v>0</v>
      </c>
      <c r="P83" s="10"/>
      <c r="Q83" s="10">
        <v>180435755</v>
      </c>
      <c r="R83" s="10"/>
      <c r="S83" s="10">
        <v>3499</v>
      </c>
      <c r="T83" s="10"/>
      <c r="U83" s="10">
        <v>493095887658</v>
      </c>
      <c r="V83" s="10"/>
      <c r="W83" s="10">
        <v>627588205739.86694</v>
      </c>
      <c r="X83" s="7"/>
      <c r="Y83" s="7" t="s">
        <v>154</v>
      </c>
      <c r="Z83" s="7"/>
      <c r="AA83" s="12"/>
    </row>
    <row r="84" spans="1:27">
      <c r="A84" s="3" t="s">
        <v>155</v>
      </c>
      <c r="C84" s="10">
        <v>16268</v>
      </c>
      <c r="D84" s="10"/>
      <c r="E84" s="10">
        <v>36829378</v>
      </c>
      <c r="F84" s="10"/>
      <c r="G84" s="10">
        <v>86515948.890000001</v>
      </c>
      <c r="H84" s="10"/>
      <c r="I84" s="10">
        <v>0</v>
      </c>
      <c r="J84" s="10"/>
      <c r="K84" s="10">
        <v>0</v>
      </c>
      <c r="L84" s="10"/>
      <c r="M84" s="10">
        <v>-16268</v>
      </c>
      <c r="N84" s="10"/>
      <c r="O84" s="10">
        <v>91852451</v>
      </c>
      <c r="P84" s="10"/>
      <c r="Q84" s="10">
        <v>0</v>
      </c>
      <c r="R84" s="10"/>
      <c r="S84" s="10">
        <v>0</v>
      </c>
      <c r="T84" s="10"/>
      <c r="U84" s="10">
        <v>0</v>
      </c>
      <c r="V84" s="10"/>
      <c r="W84" s="10">
        <v>0</v>
      </c>
      <c r="X84" s="7"/>
      <c r="Y84" s="7" t="s">
        <v>50</v>
      </c>
      <c r="Z84" s="7"/>
      <c r="AA84" s="12"/>
    </row>
    <row r="85" spans="1:27">
      <c r="A85" s="3" t="s">
        <v>156</v>
      </c>
      <c r="C85" s="10">
        <v>398311256</v>
      </c>
      <c r="D85" s="10"/>
      <c r="E85" s="10">
        <v>1318329023767</v>
      </c>
      <c r="F85" s="10"/>
      <c r="G85" s="10">
        <v>2007422411415.8799</v>
      </c>
      <c r="H85" s="10"/>
      <c r="I85" s="10">
        <v>0</v>
      </c>
      <c r="J85" s="10"/>
      <c r="K85" s="10">
        <v>0</v>
      </c>
      <c r="L85" s="10"/>
      <c r="M85" s="10">
        <v>0</v>
      </c>
      <c r="N85" s="10"/>
      <c r="O85" s="10">
        <v>0</v>
      </c>
      <c r="P85" s="10"/>
      <c r="Q85" s="10">
        <v>398311256</v>
      </c>
      <c r="R85" s="10"/>
      <c r="S85" s="10">
        <v>4830</v>
      </c>
      <c r="T85" s="10"/>
      <c r="U85" s="10">
        <v>1318329023767</v>
      </c>
      <c r="V85" s="10"/>
      <c r="W85" s="10">
        <v>1912396498449.4399</v>
      </c>
      <c r="X85" s="7"/>
      <c r="Y85" s="7" t="s">
        <v>157</v>
      </c>
      <c r="Z85" s="7"/>
      <c r="AA85" s="12"/>
    </row>
    <row r="86" spans="1:27">
      <c r="A86" s="3" t="s">
        <v>158</v>
      </c>
      <c r="C86" s="10">
        <v>229082907</v>
      </c>
      <c r="D86" s="10"/>
      <c r="E86" s="10">
        <v>373425810825</v>
      </c>
      <c r="F86" s="10"/>
      <c r="G86" s="10">
        <v>346134192829.09198</v>
      </c>
      <c r="H86" s="10"/>
      <c r="I86" s="10">
        <v>20500000</v>
      </c>
      <c r="J86" s="10"/>
      <c r="K86" s="10">
        <v>33380601426</v>
      </c>
      <c r="L86" s="10"/>
      <c r="M86" s="10">
        <v>0</v>
      </c>
      <c r="N86" s="10"/>
      <c r="O86" s="10">
        <v>0</v>
      </c>
      <c r="P86" s="10"/>
      <c r="Q86" s="10">
        <v>249582907</v>
      </c>
      <c r="R86" s="10"/>
      <c r="S86" s="10">
        <v>1575</v>
      </c>
      <c r="T86" s="10"/>
      <c r="U86" s="10">
        <v>406806412251</v>
      </c>
      <c r="V86" s="10"/>
      <c r="W86" s="10">
        <v>390754174707.776</v>
      </c>
      <c r="X86" s="7"/>
      <c r="Y86" s="7" t="s">
        <v>159</v>
      </c>
      <c r="Z86" s="7"/>
      <c r="AA86" s="12"/>
    </row>
    <row r="87" spans="1:27">
      <c r="A87" s="3" t="s">
        <v>160</v>
      </c>
      <c r="C87" s="10">
        <v>35663432</v>
      </c>
      <c r="D87" s="10"/>
      <c r="E87" s="10">
        <v>1261441680136</v>
      </c>
      <c r="F87" s="10"/>
      <c r="G87" s="10">
        <v>1259936876958.98</v>
      </c>
      <c r="H87" s="10"/>
      <c r="I87" s="10">
        <v>0</v>
      </c>
      <c r="J87" s="10"/>
      <c r="K87" s="10">
        <v>0</v>
      </c>
      <c r="L87" s="10"/>
      <c r="M87" s="10">
        <v>0</v>
      </c>
      <c r="N87" s="10"/>
      <c r="O87" s="10">
        <v>0</v>
      </c>
      <c r="P87" s="10"/>
      <c r="Q87" s="10">
        <v>35663432</v>
      </c>
      <c r="R87" s="10"/>
      <c r="S87" s="10">
        <v>31300</v>
      </c>
      <c r="T87" s="10"/>
      <c r="U87" s="10">
        <v>1261441680136</v>
      </c>
      <c r="V87" s="10"/>
      <c r="W87" s="10">
        <v>1109623642341.48</v>
      </c>
      <c r="X87" s="7"/>
      <c r="Y87" s="7" t="s">
        <v>161</v>
      </c>
      <c r="Z87" s="7"/>
      <c r="AA87" s="12"/>
    </row>
    <row r="88" spans="1:27">
      <c r="A88" s="3" t="s">
        <v>162</v>
      </c>
      <c r="C88" s="10">
        <v>21100000</v>
      </c>
      <c r="D88" s="10"/>
      <c r="E88" s="10">
        <v>189852690917</v>
      </c>
      <c r="F88" s="10"/>
      <c r="G88" s="10">
        <v>156888923400</v>
      </c>
      <c r="H88" s="10"/>
      <c r="I88" s="10">
        <v>0</v>
      </c>
      <c r="J88" s="10"/>
      <c r="K88" s="10">
        <v>0</v>
      </c>
      <c r="L88" s="10"/>
      <c r="M88" s="10">
        <v>0</v>
      </c>
      <c r="N88" s="10"/>
      <c r="O88" s="10">
        <v>0</v>
      </c>
      <c r="P88" s="10"/>
      <c r="Q88" s="10">
        <v>21100000</v>
      </c>
      <c r="R88" s="10"/>
      <c r="S88" s="10">
        <v>6220</v>
      </c>
      <c r="T88" s="10"/>
      <c r="U88" s="10">
        <v>189852690917</v>
      </c>
      <c r="V88" s="10"/>
      <c r="W88" s="10">
        <v>130461110100</v>
      </c>
      <c r="X88" s="7"/>
      <c r="Y88" s="7" t="s">
        <v>163</v>
      </c>
      <c r="Z88" s="7"/>
      <c r="AA88" s="12"/>
    </row>
    <row r="89" spans="1:27">
      <c r="A89" s="3" t="s">
        <v>164</v>
      </c>
      <c r="C89" s="10">
        <v>101793017</v>
      </c>
      <c r="D89" s="10"/>
      <c r="E89" s="10">
        <v>1034144374153</v>
      </c>
      <c r="F89" s="10"/>
      <c r="G89" s="10">
        <v>863128083121.68994</v>
      </c>
      <c r="H89" s="10"/>
      <c r="I89" s="10">
        <v>0</v>
      </c>
      <c r="J89" s="10"/>
      <c r="K89" s="10">
        <v>0</v>
      </c>
      <c r="L89" s="10"/>
      <c r="M89" s="10">
        <v>0</v>
      </c>
      <c r="N89" s="10"/>
      <c r="O89" s="10">
        <v>0</v>
      </c>
      <c r="P89" s="10"/>
      <c r="Q89" s="10">
        <v>101793017</v>
      </c>
      <c r="R89" s="10"/>
      <c r="S89" s="10">
        <v>8460</v>
      </c>
      <c r="T89" s="10"/>
      <c r="U89" s="10">
        <v>1034144374153</v>
      </c>
      <c r="V89" s="10"/>
      <c r="W89" s="10">
        <v>856044968723.271</v>
      </c>
      <c r="X89" s="7"/>
      <c r="Y89" s="7" t="s">
        <v>94</v>
      </c>
      <c r="Z89" s="7"/>
      <c r="AA89" s="12"/>
    </row>
    <row r="90" spans="1:27">
      <c r="A90" s="3" t="s">
        <v>165</v>
      </c>
      <c r="C90" s="10">
        <v>67352549</v>
      </c>
      <c r="D90" s="10"/>
      <c r="E90" s="10">
        <v>247892581733</v>
      </c>
      <c r="F90" s="10"/>
      <c r="G90" s="10">
        <v>478705379534.16699</v>
      </c>
      <c r="H90" s="10"/>
      <c r="I90" s="10">
        <v>0</v>
      </c>
      <c r="J90" s="10"/>
      <c r="K90" s="10">
        <v>0</v>
      </c>
      <c r="L90" s="10"/>
      <c r="M90" s="10">
        <v>0</v>
      </c>
      <c r="N90" s="10"/>
      <c r="O90" s="10">
        <v>0</v>
      </c>
      <c r="P90" s="10"/>
      <c r="Q90" s="10">
        <v>67352549</v>
      </c>
      <c r="R90" s="10"/>
      <c r="S90" s="10">
        <v>6950</v>
      </c>
      <c r="T90" s="10"/>
      <c r="U90" s="10">
        <v>247892581733</v>
      </c>
      <c r="V90" s="10"/>
      <c r="W90" s="10">
        <v>465315019267.47699</v>
      </c>
      <c r="X90" s="7"/>
      <c r="Y90" s="7" t="s">
        <v>166</v>
      </c>
      <c r="Z90" s="7"/>
      <c r="AA90" s="12"/>
    </row>
    <row r="91" spans="1:27">
      <c r="A91" s="3" t="s">
        <v>167</v>
      </c>
      <c r="C91" s="10">
        <v>1145000</v>
      </c>
      <c r="D91" s="10"/>
      <c r="E91" s="10">
        <v>14671828930</v>
      </c>
      <c r="F91" s="10"/>
      <c r="G91" s="10">
        <v>18313432852.5</v>
      </c>
      <c r="H91" s="10"/>
      <c r="I91" s="10">
        <v>0</v>
      </c>
      <c r="J91" s="10"/>
      <c r="K91" s="10">
        <v>0</v>
      </c>
      <c r="L91" s="10"/>
      <c r="M91" s="10">
        <v>-1145000</v>
      </c>
      <c r="N91" s="10"/>
      <c r="O91" s="10">
        <v>18090723707</v>
      </c>
      <c r="P91" s="10"/>
      <c r="Q91" s="10">
        <v>0</v>
      </c>
      <c r="R91" s="10"/>
      <c r="S91" s="10">
        <v>0</v>
      </c>
      <c r="T91" s="10"/>
      <c r="U91" s="10">
        <v>0</v>
      </c>
      <c r="V91" s="10"/>
      <c r="W91" s="10">
        <v>0</v>
      </c>
      <c r="X91" s="7"/>
      <c r="Y91" s="7" t="s">
        <v>50</v>
      </c>
      <c r="Z91" s="7"/>
      <c r="AA91" s="12"/>
    </row>
    <row r="92" spans="1:27">
      <c r="A92" s="3" t="s">
        <v>168</v>
      </c>
      <c r="C92" s="10">
        <v>3474154</v>
      </c>
      <c r="D92" s="10"/>
      <c r="E92" s="10">
        <v>123397788056</v>
      </c>
      <c r="F92" s="10"/>
      <c r="G92" s="10">
        <v>272825139912.29999</v>
      </c>
      <c r="H92" s="10"/>
      <c r="I92" s="10">
        <v>0</v>
      </c>
      <c r="J92" s="10"/>
      <c r="K92" s="10">
        <v>0</v>
      </c>
      <c r="L92" s="10"/>
      <c r="M92" s="10">
        <v>0</v>
      </c>
      <c r="N92" s="10"/>
      <c r="O92" s="10">
        <v>0</v>
      </c>
      <c r="P92" s="10"/>
      <c r="Q92" s="10">
        <v>3474154</v>
      </c>
      <c r="R92" s="10"/>
      <c r="S92" s="10">
        <v>76750</v>
      </c>
      <c r="T92" s="10"/>
      <c r="U92" s="10">
        <v>123397788056</v>
      </c>
      <c r="V92" s="10"/>
      <c r="W92" s="10">
        <v>265054803648.97501</v>
      </c>
      <c r="X92" s="7"/>
      <c r="Y92" s="7" t="s">
        <v>169</v>
      </c>
      <c r="Z92" s="7"/>
      <c r="AA92" s="12"/>
    </row>
    <row r="93" spans="1:27">
      <c r="A93" s="3" t="s">
        <v>170</v>
      </c>
      <c r="C93" s="10">
        <v>3479195</v>
      </c>
      <c r="D93" s="10"/>
      <c r="E93" s="10">
        <v>57840819957</v>
      </c>
      <c r="F93" s="10"/>
      <c r="G93" s="10">
        <v>99777545834.287506</v>
      </c>
      <c r="H93" s="10"/>
      <c r="I93" s="10">
        <v>0</v>
      </c>
      <c r="J93" s="10"/>
      <c r="K93" s="10">
        <v>0</v>
      </c>
      <c r="L93" s="10"/>
      <c r="M93" s="10">
        <v>0</v>
      </c>
      <c r="N93" s="10"/>
      <c r="O93" s="10">
        <v>0</v>
      </c>
      <c r="P93" s="10"/>
      <c r="Q93" s="10">
        <v>3479195</v>
      </c>
      <c r="R93" s="10"/>
      <c r="S93" s="10">
        <v>25700</v>
      </c>
      <c r="T93" s="10"/>
      <c r="U93" s="10">
        <v>57840819957</v>
      </c>
      <c r="V93" s="10"/>
      <c r="W93" s="10">
        <v>88883290396.574997</v>
      </c>
      <c r="X93" s="7"/>
      <c r="Y93" s="7" t="s">
        <v>171</v>
      </c>
      <c r="Z93" s="7"/>
      <c r="AA93" s="12"/>
    </row>
    <row r="94" spans="1:27">
      <c r="A94" s="3" t="s">
        <v>172</v>
      </c>
      <c r="C94" s="10">
        <v>58769040</v>
      </c>
      <c r="D94" s="10"/>
      <c r="E94" s="10">
        <v>209281562248</v>
      </c>
      <c r="F94" s="10"/>
      <c r="G94" s="10">
        <v>286605400824.07202</v>
      </c>
      <c r="H94" s="10"/>
      <c r="I94" s="10">
        <v>20000000</v>
      </c>
      <c r="J94" s="10"/>
      <c r="K94" s="10">
        <v>99091632000</v>
      </c>
      <c r="L94" s="10"/>
      <c r="M94" s="10">
        <v>0</v>
      </c>
      <c r="N94" s="10"/>
      <c r="O94" s="10">
        <v>0</v>
      </c>
      <c r="P94" s="10"/>
      <c r="Q94" s="10">
        <v>78769040</v>
      </c>
      <c r="R94" s="10"/>
      <c r="S94" s="10">
        <v>4790</v>
      </c>
      <c r="T94" s="10"/>
      <c r="U94" s="10">
        <v>308373194248</v>
      </c>
      <c r="V94" s="10"/>
      <c r="W94" s="10">
        <v>375058744575.47998</v>
      </c>
      <c r="X94" s="7"/>
      <c r="Y94" s="7" t="s">
        <v>173</v>
      </c>
      <c r="Z94" s="7"/>
      <c r="AA94" s="12"/>
    </row>
    <row r="95" spans="1:27">
      <c r="A95" s="3" t="s">
        <v>174</v>
      </c>
      <c r="C95" s="10">
        <v>20099681</v>
      </c>
      <c r="D95" s="10"/>
      <c r="E95" s="10">
        <v>157096305767</v>
      </c>
      <c r="F95" s="10"/>
      <c r="G95" s="10">
        <v>305095942203.224</v>
      </c>
      <c r="H95" s="10"/>
      <c r="I95" s="10">
        <v>0</v>
      </c>
      <c r="J95" s="10"/>
      <c r="K95" s="10">
        <v>0</v>
      </c>
      <c r="L95" s="10"/>
      <c r="M95" s="10">
        <v>0</v>
      </c>
      <c r="N95" s="10"/>
      <c r="O95" s="10">
        <v>0</v>
      </c>
      <c r="P95" s="10"/>
      <c r="Q95" s="10">
        <v>20099681</v>
      </c>
      <c r="R95" s="10"/>
      <c r="S95" s="10">
        <v>14690</v>
      </c>
      <c r="T95" s="10"/>
      <c r="U95" s="10">
        <v>157096305767</v>
      </c>
      <c r="V95" s="10"/>
      <c r="W95" s="10">
        <v>293507491222.354</v>
      </c>
      <c r="X95" s="7"/>
      <c r="Y95" s="7" t="s">
        <v>175</v>
      </c>
      <c r="Z95" s="7"/>
      <c r="AA95" s="12"/>
    </row>
    <row r="96" spans="1:27">
      <c r="A96" s="3" t="s">
        <v>176</v>
      </c>
      <c r="C96" s="10">
        <v>13527822</v>
      </c>
      <c r="D96" s="10"/>
      <c r="E96" s="10">
        <v>116773707796</v>
      </c>
      <c r="F96" s="10"/>
      <c r="G96" s="10">
        <v>163250603913.474</v>
      </c>
      <c r="H96" s="10"/>
      <c r="I96" s="10">
        <v>0</v>
      </c>
      <c r="J96" s="10"/>
      <c r="K96" s="10">
        <v>0</v>
      </c>
      <c r="L96" s="10"/>
      <c r="M96" s="10">
        <v>0</v>
      </c>
      <c r="N96" s="10"/>
      <c r="O96" s="10">
        <v>0</v>
      </c>
      <c r="P96" s="10"/>
      <c r="Q96" s="10">
        <v>13527822</v>
      </c>
      <c r="R96" s="10"/>
      <c r="S96" s="10">
        <v>11760</v>
      </c>
      <c r="T96" s="10"/>
      <c r="U96" s="10">
        <v>116773707796</v>
      </c>
      <c r="V96" s="10"/>
      <c r="W96" s="10">
        <v>158140617959.01599</v>
      </c>
      <c r="X96" s="7"/>
      <c r="Y96" s="7" t="s">
        <v>125</v>
      </c>
      <c r="Z96" s="7"/>
      <c r="AA96" s="12"/>
    </row>
    <row r="97" spans="1:27">
      <c r="A97" s="3" t="s">
        <v>177</v>
      </c>
      <c r="C97" s="10">
        <v>5482372</v>
      </c>
      <c r="D97" s="10"/>
      <c r="E97" s="10">
        <v>70676816607</v>
      </c>
      <c r="F97" s="10"/>
      <c r="G97" s="10">
        <v>127142711514.37801</v>
      </c>
      <c r="H97" s="10"/>
      <c r="I97" s="10">
        <v>0</v>
      </c>
      <c r="J97" s="10"/>
      <c r="K97" s="10">
        <v>0</v>
      </c>
      <c r="L97" s="10"/>
      <c r="M97" s="10">
        <v>0</v>
      </c>
      <c r="N97" s="10"/>
      <c r="O97" s="10">
        <v>0</v>
      </c>
      <c r="P97" s="10"/>
      <c r="Q97" s="10">
        <v>5482372</v>
      </c>
      <c r="R97" s="10"/>
      <c r="S97" s="10">
        <v>18360</v>
      </c>
      <c r="T97" s="10"/>
      <c r="U97" s="10">
        <v>70676816607</v>
      </c>
      <c r="V97" s="10"/>
      <c r="W97" s="10">
        <v>100057444637.976</v>
      </c>
      <c r="X97" s="7"/>
      <c r="Y97" s="7" t="s">
        <v>150</v>
      </c>
      <c r="Z97" s="7"/>
      <c r="AA97" s="12"/>
    </row>
    <row r="98" spans="1:27">
      <c r="A98" s="3" t="s">
        <v>178</v>
      </c>
      <c r="C98" s="10">
        <v>7044440</v>
      </c>
      <c r="D98" s="10"/>
      <c r="E98" s="10">
        <v>66501851731</v>
      </c>
      <c r="F98" s="10"/>
      <c r="G98" s="10">
        <v>72126013494.600006</v>
      </c>
      <c r="H98" s="10"/>
      <c r="I98" s="10">
        <v>1775897</v>
      </c>
      <c r="J98" s="10"/>
      <c r="K98" s="10">
        <v>18993646864</v>
      </c>
      <c r="L98" s="10"/>
      <c r="M98" s="10">
        <v>0</v>
      </c>
      <c r="N98" s="10"/>
      <c r="O98" s="10">
        <v>0</v>
      </c>
      <c r="P98" s="10"/>
      <c r="Q98" s="10">
        <v>8820337</v>
      </c>
      <c r="R98" s="10"/>
      <c r="S98" s="10">
        <v>10080</v>
      </c>
      <c r="T98" s="10"/>
      <c r="U98" s="10">
        <v>85495498595</v>
      </c>
      <c r="V98" s="10"/>
      <c r="W98" s="10">
        <v>88379988428.087997</v>
      </c>
      <c r="X98" s="7"/>
      <c r="Y98" s="7" t="s">
        <v>171</v>
      </c>
      <c r="Z98" s="7"/>
      <c r="AA98" s="12"/>
    </row>
    <row r="99" spans="1:27">
      <c r="A99" s="3" t="s">
        <v>179</v>
      </c>
      <c r="C99" s="10">
        <v>0</v>
      </c>
      <c r="D99" s="10"/>
      <c r="E99" s="10">
        <v>0</v>
      </c>
      <c r="F99" s="10"/>
      <c r="G99" s="10">
        <v>0</v>
      </c>
      <c r="H99" s="10"/>
      <c r="I99" s="10">
        <v>627822</v>
      </c>
      <c r="J99" s="10"/>
      <c r="K99" s="10">
        <v>50616465362</v>
      </c>
      <c r="L99" s="10"/>
      <c r="M99" s="10">
        <v>0</v>
      </c>
      <c r="N99" s="10"/>
      <c r="O99" s="10">
        <v>0</v>
      </c>
      <c r="P99" s="10"/>
      <c r="Q99" s="10">
        <v>627822</v>
      </c>
      <c r="R99" s="10"/>
      <c r="S99" s="10">
        <v>80800</v>
      </c>
      <c r="T99" s="10"/>
      <c r="U99" s="10">
        <v>50616465362</v>
      </c>
      <c r="V99" s="10"/>
      <c r="W99" s="10">
        <v>50426185895.279999</v>
      </c>
      <c r="X99" s="7"/>
      <c r="Y99" s="7" t="s">
        <v>180</v>
      </c>
      <c r="Z99" s="7"/>
      <c r="AA99" s="12"/>
    </row>
    <row r="100" spans="1:27">
      <c r="A100" s="3" t="s">
        <v>181</v>
      </c>
      <c r="C100" s="10">
        <v>0</v>
      </c>
      <c r="D100" s="10"/>
      <c r="E100" s="10">
        <v>0</v>
      </c>
      <c r="F100" s="10"/>
      <c r="G100" s="10">
        <v>0</v>
      </c>
      <c r="H100" s="10"/>
      <c r="I100" s="10">
        <v>1993398</v>
      </c>
      <c r="J100" s="10"/>
      <c r="K100" s="10">
        <v>156621364354</v>
      </c>
      <c r="L100" s="10"/>
      <c r="M100" s="10">
        <v>0</v>
      </c>
      <c r="N100" s="10"/>
      <c r="O100" s="10">
        <v>0</v>
      </c>
      <c r="P100" s="10"/>
      <c r="Q100" s="10">
        <v>1993398</v>
      </c>
      <c r="R100" s="10"/>
      <c r="S100" s="10">
        <v>77650</v>
      </c>
      <c r="T100" s="10"/>
      <c r="U100" s="10">
        <v>156621364354</v>
      </c>
      <c r="V100" s="10"/>
      <c r="W100" s="10">
        <v>153866369939.535</v>
      </c>
      <c r="X100" s="7"/>
      <c r="Y100" s="7" t="s">
        <v>182</v>
      </c>
      <c r="Z100" s="7"/>
      <c r="AA100" s="12"/>
    </row>
    <row r="101" spans="1:27" ht="24.75" thickBot="1">
      <c r="A101" s="3" t="s">
        <v>183</v>
      </c>
      <c r="C101" s="10">
        <v>0</v>
      </c>
      <c r="D101" s="10"/>
      <c r="E101" s="10">
        <v>0</v>
      </c>
      <c r="F101" s="10"/>
      <c r="G101" s="10">
        <v>0</v>
      </c>
      <c r="H101" s="10"/>
      <c r="I101" s="10">
        <v>625000</v>
      </c>
      <c r="J101" s="10"/>
      <c r="K101" s="10">
        <v>5636363175</v>
      </c>
      <c r="L101" s="10"/>
      <c r="M101" s="10">
        <v>0</v>
      </c>
      <c r="N101" s="10"/>
      <c r="O101" s="10">
        <v>0</v>
      </c>
      <c r="P101" s="10"/>
      <c r="Q101" s="10">
        <v>625000</v>
      </c>
      <c r="R101" s="10"/>
      <c r="S101" s="10">
        <v>9350</v>
      </c>
      <c r="T101" s="10"/>
      <c r="U101" s="10">
        <v>5636363175</v>
      </c>
      <c r="V101" s="10"/>
      <c r="W101" s="10">
        <v>5808979687.5</v>
      </c>
      <c r="X101" s="7"/>
      <c r="Y101" s="7" t="s">
        <v>131</v>
      </c>
      <c r="Z101" s="7"/>
      <c r="AA101" s="12"/>
    </row>
    <row r="102" spans="1:27" ht="24.75" thickBot="1">
      <c r="A102" s="3" t="s">
        <v>184</v>
      </c>
      <c r="C102" s="7" t="s">
        <v>184</v>
      </c>
      <c r="D102" s="7"/>
      <c r="E102" s="8">
        <f>SUM(E9:E101)</f>
        <v>18952538979781</v>
      </c>
      <c r="F102" s="7"/>
      <c r="G102" s="8">
        <f>SUM(G9:G101)</f>
        <v>24743939185133.461</v>
      </c>
      <c r="H102" s="7"/>
      <c r="I102" s="7" t="s">
        <v>184</v>
      </c>
      <c r="J102" s="7"/>
      <c r="K102" s="8">
        <f>SUM(K9:K101)</f>
        <v>1036719194736</v>
      </c>
      <c r="L102" s="7"/>
      <c r="M102" s="7" t="s">
        <v>184</v>
      </c>
      <c r="N102" s="7"/>
      <c r="O102" s="8">
        <f>SUM(O9:O101)</f>
        <v>746792077549</v>
      </c>
      <c r="P102" s="7"/>
      <c r="Q102" s="7" t="s">
        <v>184</v>
      </c>
      <c r="R102" s="7"/>
      <c r="S102" s="7" t="s">
        <v>184</v>
      </c>
      <c r="T102" s="7"/>
      <c r="U102" s="8">
        <f>SUM(U9:U101)</f>
        <v>19342022877644</v>
      </c>
      <c r="V102" s="7"/>
      <c r="W102" s="8">
        <f>SUM(W9:W101)</f>
        <v>23042767808540.867</v>
      </c>
      <c r="X102" s="7"/>
      <c r="Y102" s="9" t="s">
        <v>185</v>
      </c>
      <c r="Z102" s="7"/>
      <c r="AA102" s="13"/>
    </row>
    <row r="103" spans="1:27" ht="24.75" thickTop="1"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5" spans="1:27">
      <c r="Y105" s="5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ignoredErrors>
    <ignoredError sqref="Y9:Y10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A103"/>
  <sheetViews>
    <sheetView rightToLeft="1" workbookViewId="0">
      <selection activeCell="I6" sqref="I6:K6"/>
    </sheetView>
  </sheetViews>
  <sheetFormatPr defaultRowHeight="24"/>
  <cols>
    <col min="1" max="1" width="26.28515625" style="3" bestFit="1" customWidth="1"/>
    <col min="2" max="2" width="1" style="3" customWidth="1"/>
    <col min="3" max="3" width="31" style="3" customWidth="1"/>
    <col min="4" max="4" width="1" style="3" customWidth="1"/>
    <col min="5" max="5" width="34" style="3" customWidth="1"/>
    <col min="6" max="6" width="1" style="3" customWidth="1"/>
    <col min="7" max="7" width="30" style="3" customWidth="1"/>
    <col min="8" max="8" width="1" style="3" customWidth="1"/>
    <col min="9" max="9" width="34" style="3" customWidth="1"/>
    <col min="10" max="10" width="1" style="3" customWidth="1"/>
    <col min="11" max="11" width="30" style="3" customWidth="1"/>
    <col min="12" max="12" width="1" style="3" customWidth="1"/>
    <col min="13" max="13" width="9.140625" style="3" customWidth="1"/>
    <col min="14" max="16384" width="9.140625" style="3"/>
  </cols>
  <sheetData>
    <row r="2" spans="1:2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27" ht="24.75">
      <c r="A3" s="1" t="s">
        <v>230</v>
      </c>
      <c r="B3" s="1" t="s">
        <v>230</v>
      </c>
      <c r="C3" s="1" t="s">
        <v>230</v>
      </c>
      <c r="D3" s="1" t="s">
        <v>230</v>
      </c>
      <c r="E3" s="1" t="s">
        <v>230</v>
      </c>
      <c r="F3" s="1" t="s">
        <v>230</v>
      </c>
      <c r="G3" s="1" t="s">
        <v>230</v>
      </c>
      <c r="H3" s="1" t="s">
        <v>230</v>
      </c>
      <c r="I3" s="1" t="s">
        <v>230</v>
      </c>
      <c r="J3" s="1" t="s">
        <v>230</v>
      </c>
      <c r="K3" s="1" t="s">
        <v>230</v>
      </c>
    </row>
    <row r="4" spans="1:2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27" ht="24.75">
      <c r="A6" s="2" t="s">
        <v>458</v>
      </c>
      <c r="B6" s="2" t="s">
        <v>458</v>
      </c>
      <c r="C6" s="2" t="s">
        <v>458</v>
      </c>
      <c r="E6" s="2" t="s">
        <v>232</v>
      </c>
      <c r="F6" s="2" t="s">
        <v>232</v>
      </c>
      <c r="G6" s="2" t="s">
        <v>232</v>
      </c>
      <c r="I6" s="2" t="s">
        <v>233</v>
      </c>
      <c r="J6" s="2" t="s">
        <v>233</v>
      </c>
      <c r="K6" s="2" t="s">
        <v>233</v>
      </c>
    </row>
    <row r="7" spans="1:27" ht="25.5" thickBot="1">
      <c r="A7" s="2" t="s">
        <v>459</v>
      </c>
      <c r="C7" s="2" t="s">
        <v>214</v>
      </c>
      <c r="E7" s="2" t="s">
        <v>460</v>
      </c>
      <c r="G7" s="2" t="s">
        <v>461</v>
      </c>
      <c r="I7" s="2" t="s">
        <v>460</v>
      </c>
      <c r="K7" s="2" t="s">
        <v>461</v>
      </c>
    </row>
    <row r="8" spans="1:27">
      <c r="A8" s="3" t="s">
        <v>220</v>
      </c>
      <c r="C8" s="3" t="s">
        <v>221</v>
      </c>
      <c r="E8" s="6">
        <v>2372081</v>
      </c>
      <c r="F8" s="7"/>
      <c r="G8" s="17">
        <f>E8/$E$11</f>
        <v>2.4320942905374908E-4</v>
      </c>
      <c r="H8" s="7"/>
      <c r="I8" s="6">
        <v>15915591</v>
      </c>
      <c r="K8" s="17">
        <f>I8/$I$11</f>
        <v>7.6337935649667887E-4</v>
      </c>
    </row>
    <row r="9" spans="1:27">
      <c r="A9" s="3" t="s">
        <v>224</v>
      </c>
      <c r="C9" s="10" t="s">
        <v>225</v>
      </c>
      <c r="D9" s="10"/>
      <c r="E9" s="10">
        <v>1643249</v>
      </c>
      <c r="F9" s="10"/>
      <c r="G9" s="17">
        <f t="shared" ref="G9:G10" si="0">E9/$E$11</f>
        <v>1.6848229511688012E-4</v>
      </c>
      <c r="H9" s="10"/>
      <c r="I9" s="10">
        <v>136687229</v>
      </c>
      <c r="J9" s="10"/>
      <c r="K9" s="17">
        <f t="shared" ref="K9:K10" si="1">I9/$I$11</f>
        <v>6.556100173429575E-3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7" ht="24.75" thickBot="1">
      <c r="A10" s="3" t="s">
        <v>227</v>
      </c>
      <c r="C10" s="10" t="s">
        <v>228</v>
      </c>
      <c r="D10" s="10"/>
      <c r="E10" s="10">
        <v>9749229062</v>
      </c>
      <c r="F10" s="10"/>
      <c r="G10" s="17">
        <f t="shared" si="0"/>
        <v>0.99958830827582934</v>
      </c>
      <c r="H10" s="10"/>
      <c r="I10" s="10">
        <v>20696259367</v>
      </c>
      <c r="J10" s="10"/>
      <c r="K10" s="17">
        <f t="shared" si="1"/>
        <v>0.99268052047007371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7"/>
      <c r="Y10" s="7"/>
      <c r="Z10" s="7"/>
      <c r="AA10" s="7"/>
    </row>
    <row r="11" spans="1:27" ht="24.75" thickBot="1">
      <c r="A11" s="3" t="s">
        <v>184</v>
      </c>
      <c r="C11" s="10" t="s">
        <v>184</v>
      </c>
      <c r="D11" s="10"/>
      <c r="E11" s="11">
        <f>SUM(E8:E10)</f>
        <v>9753244392</v>
      </c>
      <c r="F11" s="10"/>
      <c r="G11" s="18">
        <f>SUM(G8:G10)</f>
        <v>1</v>
      </c>
      <c r="H11" s="10"/>
      <c r="I11" s="11">
        <f>SUM(I8:I10)</f>
        <v>20848862187</v>
      </c>
      <c r="J11" s="10"/>
      <c r="K11" s="18">
        <f>SUM(K8:K10)</f>
        <v>1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7"/>
      <c r="Y11" s="7"/>
      <c r="Z11" s="7"/>
      <c r="AA11" s="7"/>
    </row>
    <row r="12" spans="1:27" ht="24.75" thickTop="1"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7"/>
      <c r="Y12" s="7"/>
      <c r="Z12" s="7"/>
      <c r="AA12" s="7"/>
    </row>
    <row r="13" spans="1:27"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7"/>
      <c r="Y13" s="7"/>
      <c r="Z13" s="7"/>
      <c r="AA13" s="7"/>
    </row>
    <row r="14" spans="1:27"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7"/>
      <c r="Y14" s="7"/>
      <c r="Z14" s="7"/>
      <c r="AA14" s="7"/>
    </row>
    <row r="15" spans="1:27"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7"/>
      <c r="Y15" s="7"/>
      <c r="Z15" s="7"/>
      <c r="AA15" s="7"/>
    </row>
    <row r="16" spans="1:27"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7"/>
      <c r="Y16" s="7"/>
      <c r="Z16" s="7"/>
      <c r="AA16" s="7"/>
    </row>
    <row r="17" spans="3:27"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7"/>
      <c r="Y17" s="7"/>
      <c r="Z17" s="7"/>
      <c r="AA17" s="7"/>
    </row>
    <row r="18" spans="3:27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7"/>
      <c r="Y18" s="7"/>
      <c r="Z18" s="7"/>
      <c r="AA18" s="7"/>
    </row>
    <row r="19" spans="3:27"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7"/>
      <c r="Y19" s="7"/>
      <c r="Z19" s="7"/>
      <c r="AA19" s="7"/>
    </row>
    <row r="20" spans="3:27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7"/>
      <c r="Y20" s="7"/>
      <c r="Z20" s="7"/>
      <c r="AA20" s="7"/>
    </row>
    <row r="21" spans="3:27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7"/>
      <c r="Y21" s="7"/>
      <c r="Z21" s="7"/>
      <c r="AA21" s="7"/>
    </row>
    <row r="22" spans="3:27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7"/>
      <c r="Y22" s="7"/>
      <c r="Z22" s="7"/>
      <c r="AA22" s="7"/>
    </row>
    <row r="23" spans="3:27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7"/>
      <c r="Y23" s="7"/>
      <c r="Z23" s="7"/>
      <c r="AA23" s="7"/>
    </row>
    <row r="24" spans="3:27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7"/>
      <c r="Y24" s="7"/>
      <c r="Z24" s="7"/>
      <c r="AA24" s="7"/>
    </row>
    <row r="25" spans="3:27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7"/>
      <c r="Y25" s="7"/>
      <c r="Z25" s="7"/>
      <c r="AA25" s="7"/>
    </row>
    <row r="26" spans="3:27"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7"/>
      <c r="Y26" s="7"/>
      <c r="Z26" s="7"/>
      <c r="AA26" s="7"/>
    </row>
    <row r="27" spans="3:27"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7"/>
      <c r="Y27" s="7"/>
      <c r="Z27" s="7"/>
      <c r="AA27" s="7"/>
    </row>
    <row r="28" spans="3:27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7"/>
      <c r="Y28" s="7"/>
      <c r="Z28" s="7"/>
      <c r="AA28" s="7"/>
    </row>
    <row r="29" spans="3:27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7"/>
      <c r="Y29" s="7"/>
      <c r="Z29" s="7"/>
      <c r="AA29" s="7"/>
    </row>
    <row r="30" spans="3:27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7"/>
      <c r="Y30" s="7"/>
      <c r="Z30" s="7"/>
      <c r="AA30" s="7"/>
    </row>
    <row r="31" spans="3:27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7"/>
      <c r="Y31" s="7"/>
      <c r="Z31" s="7"/>
      <c r="AA31" s="7"/>
    </row>
    <row r="32" spans="3:27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7"/>
      <c r="Y32" s="7"/>
      <c r="Z32" s="7"/>
      <c r="AA32" s="7"/>
    </row>
    <row r="33" spans="3:27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7"/>
      <c r="Y33" s="7"/>
      <c r="Z33" s="7"/>
      <c r="AA33" s="7"/>
    </row>
    <row r="34" spans="3:27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7"/>
      <c r="Y34" s="7"/>
      <c r="Z34" s="7"/>
      <c r="AA34" s="7"/>
    </row>
    <row r="35" spans="3:27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7"/>
      <c r="Y35" s="7"/>
      <c r="Z35" s="7"/>
      <c r="AA35" s="7"/>
    </row>
    <row r="36" spans="3:27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7"/>
      <c r="Y36" s="7"/>
      <c r="Z36" s="7"/>
      <c r="AA36" s="7"/>
    </row>
    <row r="37" spans="3:27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7"/>
      <c r="Y37" s="7"/>
      <c r="Z37" s="7"/>
      <c r="AA37" s="7"/>
    </row>
    <row r="38" spans="3:27"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7"/>
      <c r="Y38" s="7"/>
      <c r="Z38" s="7"/>
      <c r="AA38" s="7"/>
    </row>
    <row r="39" spans="3:27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7"/>
      <c r="Y39" s="7"/>
      <c r="Z39" s="7"/>
      <c r="AA39" s="7"/>
    </row>
    <row r="40" spans="3:27"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7"/>
      <c r="Y40" s="7"/>
      <c r="Z40" s="7"/>
      <c r="AA40" s="7"/>
    </row>
    <row r="41" spans="3:27"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7"/>
      <c r="Y41" s="7"/>
      <c r="Z41" s="7"/>
      <c r="AA41" s="7"/>
    </row>
    <row r="42" spans="3:27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7"/>
      <c r="Y42" s="7"/>
      <c r="Z42" s="7"/>
      <c r="AA42" s="7"/>
    </row>
    <row r="43" spans="3:27"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7"/>
      <c r="Y43" s="7"/>
      <c r="Z43" s="7"/>
      <c r="AA43" s="7"/>
    </row>
    <row r="44" spans="3:27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7"/>
      <c r="Y44" s="7"/>
      <c r="Z44" s="7"/>
      <c r="AA44" s="7"/>
    </row>
    <row r="45" spans="3:27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7"/>
      <c r="Y45" s="7"/>
      <c r="Z45" s="7"/>
      <c r="AA45" s="7"/>
    </row>
    <row r="46" spans="3:27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7"/>
      <c r="Y46" s="7"/>
      <c r="Z46" s="7"/>
      <c r="AA46" s="7"/>
    </row>
    <row r="47" spans="3:27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7"/>
      <c r="Y47" s="7"/>
      <c r="Z47" s="7"/>
      <c r="AA47" s="7"/>
    </row>
    <row r="48" spans="3:27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7"/>
      <c r="Y48" s="7"/>
      <c r="Z48" s="7"/>
      <c r="AA48" s="7"/>
    </row>
    <row r="49" spans="3:27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7"/>
      <c r="Y49" s="7"/>
      <c r="Z49" s="7"/>
      <c r="AA49" s="7"/>
    </row>
    <row r="50" spans="3:27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7"/>
      <c r="Y50" s="7"/>
      <c r="Z50" s="7"/>
      <c r="AA50" s="7"/>
    </row>
    <row r="51" spans="3:27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7"/>
      <c r="Y51" s="7"/>
      <c r="Z51" s="7"/>
      <c r="AA51" s="7"/>
    </row>
    <row r="52" spans="3:27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7"/>
      <c r="Y52" s="7"/>
      <c r="Z52" s="7"/>
      <c r="AA52" s="7"/>
    </row>
    <row r="53" spans="3:27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7"/>
      <c r="Y53" s="7"/>
      <c r="Z53" s="7"/>
      <c r="AA53" s="7"/>
    </row>
    <row r="54" spans="3:27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7"/>
      <c r="Y54" s="7"/>
      <c r="Z54" s="7"/>
      <c r="AA54" s="7"/>
    </row>
    <row r="55" spans="3:27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7"/>
      <c r="Y55" s="7"/>
      <c r="Z55" s="7"/>
      <c r="AA55" s="7"/>
    </row>
    <row r="56" spans="3:27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7"/>
      <c r="Y56" s="7"/>
      <c r="Z56" s="7"/>
      <c r="AA56" s="7"/>
    </row>
    <row r="57" spans="3:27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7"/>
      <c r="Y57" s="7"/>
      <c r="Z57" s="7"/>
      <c r="AA57" s="7"/>
    </row>
    <row r="58" spans="3:27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7"/>
      <c r="Y58" s="7"/>
      <c r="Z58" s="7"/>
      <c r="AA58" s="7"/>
    </row>
    <row r="59" spans="3:27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7"/>
      <c r="Y59" s="7"/>
      <c r="Z59" s="7"/>
      <c r="AA59" s="7"/>
    </row>
    <row r="60" spans="3:27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7"/>
      <c r="Y60" s="7"/>
      <c r="Z60" s="7"/>
      <c r="AA60" s="7"/>
    </row>
    <row r="61" spans="3:27"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7"/>
      <c r="Y61" s="7"/>
      <c r="Z61" s="7"/>
      <c r="AA61" s="7"/>
    </row>
    <row r="62" spans="3:27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7"/>
      <c r="Y62" s="7"/>
      <c r="Z62" s="7"/>
      <c r="AA62" s="7"/>
    </row>
    <row r="63" spans="3:27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7"/>
      <c r="Y63" s="7"/>
      <c r="Z63" s="7"/>
      <c r="AA63" s="7"/>
    </row>
    <row r="64" spans="3:27"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7"/>
      <c r="Y64" s="7"/>
      <c r="Z64" s="7"/>
      <c r="AA64" s="7"/>
    </row>
    <row r="65" spans="3:27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7"/>
      <c r="Y65" s="7"/>
      <c r="Z65" s="7"/>
      <c r="AA65" s="7"/>
    </row>
    <row r="66" spans="3:27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7"/>
      <c r="Y66" s="7"/>
      <c r="Z66" s="7"/>
      <c r="AA66" s="7"/>
    </row>
    <row r="67" spans="3:27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7"/>
      <c r="Y67" s="7"/>
      <c r="Z67" s="7"/>
      <c r="AA67" s="7"/>
    </row>
    <row r="68" spans="3:27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7"/>
      <c r="Y68" s="7"/>
      <c r="Z68" s="7"/>
      <c r="AA68" s="7"/>
    </row>
    <row r="69" spans="3:27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7"/>
      <c r="Y69" s="7"/>
      <c r="Z69" s="7"/>
      <c r="AA69" s="7"/>
    </row>
    <row r="70" spans="3:27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7"/>
      <c r="Y70" s="7"/>
      <c r="Z70" s="7"/>
      <c r="AA70" s="7"/>
    </row>
    <row r="71" spans="3:27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7"/>
      <c r="Y71" s="7"/>
      <c r="Z71" s="7"/>
      <c r="AA71" s="7"/>
    </row>
    <row r="72" spans="3:27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7"/>
      <c r="Y72" s="7"/>
      <c r="Z72" s="7"/>
      <c r="AA72" s="7"/>
    </row>
    <row r="73" spans="3:27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7"/>
      <c r="Y73" s="7"/>
      <c r="Z73" s="7"/>
      <c r="AA73" s="7"/>
    </row>
    <row r="74" spans="3:27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7"/>
      <c r="Y74" s="7"/>
      <c r="Z74" s="7"/>
      <c r="AA74" s="7"/>
    </row>
    <row r="75" spans="3:27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7"/>
      <c r="Y75" s="7"/>
      <c r="Z75" s="7"/>
      <c r="AA75" s="7"/>
    </row>
    <row r="76" spans="3:27"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7"/>
      <c r="Y76" s="7"/>
      <c r="Z76" s="7"/>
      <c r="AA76" s="7"/>
    </row>
    <row r="77" spans="3:27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7"/>
      <c r="Y77" s="7"/>
      <c r="Z77" s="7"/>
      <c r="AA77" s="7"/>
    </row>
    <row r="78" spans="3:27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7"/>
      <c r="Y78" s="7"/>
      <c r="Z78" s="7"/>
      <c r="AA78" s="7"/>
    </row>
    <row r="79" spans="3:27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7"/>
      <c r="Y79" s="7"/>
      <c r="Z79" s="7"/>
      <c r="AA79" s="7"/>
    </row>
    <row r="80" spans="3:27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7"/>
      <c r="Y80" s="7"/>
      <c r="Z80" s="7"/>
      <c r="AA80" s="7"/>
    </row>
    <row r="81" spans="3:27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7"/>
      <c r="Y81" s="7"/>
      <c r="Z81" s="7"/>
      <c r="AA81" s="7"/>
    </row>
    <row r="82" spans="3:27"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7"/>
      <c r="Y82" s="7"/>
      <c r="Z82" s="7"/>
      <c r="AA82" s="7"/>
    </row>
    <row r="83" spans="3:27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7"/>
      <c r="Y83" s="7"/>
      <c r="Z83" s="7"/>
      <c r="AA83" s="7"/>
    </row>
    <row r="84" spans="3:27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7"/>
      <c r="Y84" s="7"/>
      <c r="Z84" s="7"/>
      <c r="AA84" s="7"/>
    </row>
    <row r="85" spans="3:27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7"/>
      <c r="Y85" s="7"/>
      <c r="Z85" s="7"/>
      <c r="AA85" s="7"/>
    </row>
    <row r="86" spans="3:27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7"/>
      <c r="Y86" s="7"/>
      <c r="Z86" s="7"/>
      <c r="AA86" s="7"/>
    </row>
    <row r="87" spans="3:27"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7"/>
      <c r="Y87" s="7"/>
      <c r="Z87" s="7"/>
      <c r="AA87" s="7"/>
    </row>
    <row r="88" spans="3:27"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7"/>
      <c r="Y88" s="7"/>
      <c r="Z88" s="7"/>
      <c r="AA88" s="7"/>
    </row>
    <row r="89" spans="3:27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7"/>
      <c r="Y89" s="7"/>
      <c r="Z89" s="7"/>
      <c r="AA89" s="7"/>
    </row>
    <row r="90" spans="3:27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7"/>
      <c r="Y90" s="7"/>
      <c r="Z90" s="7"/>
      <c r="AA90" s="7"/>
    </row>
    <row r="91" spans="3:27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7"/>
      <c r="Y91" s="7"/>
      <c r="Z91" s="7"/>
      <c r="AA91" s="7"/>
    </row>
    <row r="92" spans="3:27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7"/>
      <c r="Y92" s="7"/>
      <c r="Z92" s="7"/>
      <c r="AA92" s="7"/>
    </row>
    <row r="93" spans="3:27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7"/>
      <c r="Y93" s="7"/>
      <c r="Z93" s="7"/>
      <c r="AA93" s="7"/>
    </row>
    <row r="94" spans="3:27"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7"/>
      <c r="Y94" s="7"/>
      <c r="Z94" s="7"/>
      <c r="AA94" s="7"/>
    </row>
    <row r="95" spans="3:27"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7"/>
      <c r="Y95" s="7"/>
      <c r="Z95" s="7"/>
      <c r="AA95" s="7"/>
    </row>
    <row r="96" spans="3:27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7"/>
      <c r="Y96" s="7"/>
      <c r="Z96" s="7"/>
      <c r="AA96" s="7"/>
    </row>
    <row r="97" spans="3:27"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7"/>
      <c r="Y97" s="7"/>
      <c r="Z97" s="7"/>
      <c r="AA97" s="7"/>
    </row>
    <row r="98" spans="3:27"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7"/>
      <c r="Y98" s="7"/>
      <c r="Z98" s="7"/>
      <c r="AA98" s="7"/>
    </row>
    <row r="99" spans="3:27"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7"/>
      <c r="Y99" s="7"/>
      <c r="Z99" s="7"/>
      <c r="AA99" s="7"/>
    </row>
    <row r="100" spans="3:27"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7"/>
      <c r="Y100" s="7"/>
      <c r="Z100" s="7"/>
      <c r="AA100" s="7"/>
    </row>
    <row r="101" spans="3:27"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7"/>
      <c r="Y101" s="7"/>
      <c r="Z101" s="7"/>
      <c r="AA101" s="7"/>
    </row>
    <row r="102" spans="3:27"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3:27"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AA100"/>
  <sheetViews>
    <sheetView rightToLeft="1" workbookViewId="0">
      <selection activeCell="E12" sqref="E12"/>
    </sheetView>
  </sheetViews>
  <sheetFormatPr defaultRowHeight="24"/>
  <cols>
    <col min="1" max="1" width="31" style="3" bestFit="1" customWidth="1"/>
    <col min="2" max="2" width="1" style="3" customWidth="1"/>
    <col min="3" max="3" width="8.5703125" style="3" bestFit="1" customWidth="1"/>
    <col min="4" max="4" width="1" style="3" customWidth="1"/>
    <col min="5" max="5" width="21" style="3" customWidth="1"/>
    <col min="6" max="6" width="1" style="3" customWidth="1"/>
    <col min="7" max="7" width="9.140625" style="3" customWidth="1"/>
    <col min="8" max="16384" width="9.140625" style="3"/>
  </cols>
  <sheetData>
    <row r="2" spans="1:2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27" ht="24.75">
      <c r="A3" s="1" t="s">
        <v>230</v>
      </c>
      <c r="B3" s="1" t="s">
        <v>230</v>
      </c>
      <c r="C3" s="1" t="s">
        <v>230</v>
      </c>
      <c r="D3" s="1" t="s">
        <v>230</v>
      </c>
      <c r="E3" s="1" t="s">
        <v>230</v>
      </c>
    </row>
    <row r="4" spans="1:2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5" spans="1:27" ht="24.75">
      <c r="E5" s="4" t="s">
        <v>469</v>
      </c>
    </row>
    <row r="6" spans="1:27" ht="24.75">
      <c r="A6" s="2" t="s">
        <v>462</v>
      </c>
      <c r="C6" s="2" t="s">
        <v>232</v>
      </c>
      <c r="E6" s="19" t="s">
        <v>470</v>
      </c>
    </row>
    <row r="7" spans="1:27" ht="24.75">
      <c r="A7" s="2" t="s">
        <v>462</v>
      </c>
      <c r="C7" s="2" t="s">
        <v>217</v>
      </c>
      <c r="E7" s="2" t="s">
        <v>217</v>
      </c>
    </row>
    <row r="8" spans="1:27">
      <c r="A8" s="3" t="s">
        <v>463</v>
      </c>
      <c r="C8" s="6">
        <v>0</v>
      </c>
      <c r="D8" s="7"/>
      <c r="E8" s="6">
        <v>17437204764</v>
      </c>
    </row>
    <row r="9" spans="1:27">
      <c r="A9" s="3" t="s">
        <v>184</v>
      </c>
      <c r="C9" s="11">
        <f>SUM(C8:C8)</f>
        <v>0</v>
      </c>
      <c r="D9" s="10"/>
      <c r="E9" s="11">
        <f>SUM(E8:E8)</f>
        <v>17437204764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7"/>
      <c r="Y9" s="7"/>
      <c r="Z9" s="7"/>
      <c r="AA9" s="7"/>
    </row>
    <row r="10" spans="1:27"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7"/>
      <c r="Y10" s="7"/>
      <c r="Z10" s="7"/>
      <c r="AA10" s="7"/>
    </row>
    <row r="11" spans="1:27"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7"/>
      <c r="Y11" s="7"/>
      <c r="Z11" s="7"/>
      <c r="AA11" s="7"/>
    </row>
    <row r="12" spans="1:27"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7"/>
      <c r="Y12" s="7"/>
      <c r="Z12" s="7"/>
      <c r="AA12" s="7"/>
    </row>
    <row r="13" spans="1:27"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7"/>
      <c r="Y13" s="7"/>
      <c r="Z13" s="7"/>
      <c r="AA13" s="7"/>
    </row>
    <row r="14" spans="1:27"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7"/>
      <c r="Y14" s="7"/>
      <c r="Z14" s="7"/>
      <c r="AA14" s="7"/>
    </row>
    <row r="15" spans="1:27"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7"/>
      <c r="Y15" s="7"/>
      <c r="Z15" s="7"/>
      <c r="AA15" s="7"/>
    </row>
    <row r="16" spans="1:27"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7"/>
      <c r="Y16" s="7"/>
      <c r="Z16" s="7"/>
      <c r="AA16" s="7"/>
    </row>
    <row r="17" spans="3:27"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7"/>
      <c r="Y17" s="7"/>
      <c r="Z17" s="7"/>
      <c r="AA17" s="7"/>
    </row>
    <row r="18" spans="3:27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7"/>
      <c r="Y18" s="7"/>
      <c r="Z18" s="7"/>
      <c r="AA18" s="7"/>
    </row>
    <row r="19" spans="3:27"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7"/>
      <c r="Y19" s="7"/>
      <c r="Z19" s="7"/>
      <c r="AA19" s="7"/>
    </row>
    <row r="20" spans="3:27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7"/>
      <c r="Y20" s="7"/>
      <c r="Z20" s="7"/>
      <c r="AA20" s="7"/>
    </row>
    <row r="21" spans="3:27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7"/>
      <c r="Y21" s="7"/>
      <c r="Z21" s="7"/>
      <c r="AA21" s="7"/>
    </row>
    <row r="22" spans="3:27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7"/>
      <c r="Y22" s="7"/>
      <c r="Z22" s="7"/>
      <c r="AA22" s="7"/>
    </row>
    <row r="23" spans="3:27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7"/>
      <c r="Y23" s="7"/>
      <c r="Z23" s="7"/>
      <c r="AA23" s="7"/>
    </row>
    <row r="24" spans="3:27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7"/>
      <c r="Y24" s="7"/>
      <c r="Z24" s="7"/>
      <c r="AA24" s="7"/>
    </row>
    <row r="25" spans="3:27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7"/>
      <c r="Y25" s="7"/>
      <c r="Z25" s="7"/>
      <c r="AA25" s="7"/>
    </row>
    <row r="26" spans="3:27"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7"/>
      <c r="Y26" s="7"/>
      <c r="Z26" s="7"/>
      <c r="AA26" s="7"/>
    </row>
    <row r="27" spans="3:27"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7"/>
      <c r="Y27" s="7"/>
      <c r="Z27" s="7"/>
      <c r="AA27" s="7"/>
    </row>
    <row r="28" spans="3:27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7"/>
      <c r="Y28" s="7"/>
      <c r="Z28" s="7"/>
      <c r="AA28" s="7"/>
    </row>
    <row r="29" spans="3:27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7"/>
      <c r="Y29" s="7"/>
      <c r="Z29" s="7"/>
      <c r="AA29" s="7"/>
    </row>
    <row r="30" spans="3:27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7"/>
      <c r="Y30" s="7"/>
      <c r="Z30" s="7"/>
      <c r="AA30" s="7"/>
    </row>
    <row r="31" spans="3:27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7"/>
      <c r="Y31" s="7"/>
      <c r="Z31" s="7"/>
      <c r="AA31" s="7"/>
    </row>
    <row r="32" spans="3:27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7"/>
      <c r="Y32" s="7"/>
      <c r="Z32" s="7"/>
      <c r="AA32" s="7"/>
    </row>
    <row r="33" spans="3:27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7"/>
      <c r="Y33" s="7"/>
      <c r="Z33" s="7"/>
      <c r="AA33" s="7"/>
    </row>
    <row r="34" spans="3:27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7"/>
      <c r="Y34" s="7"/>
      <c r="Z34" s="7"/>
      <c r="AA34" s="7"/>
    </row>
    <row r="35" spans="3:27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7"/>
      <c r="Y35" s="7"/>
      <c r="Z35" s="7"/>
      <c r="AA35" s="7"/>
    </row>
    <row r="36" spans="3:27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7"/>
      <c r="Y36" s="7"/>
      <c r="Z36" s="7"/>
      <c r="AA36" s="7"/>
    </row>
    <row r="37" spans="3:27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7"/>
      <c r="Y37" s="7"/>
      <c r="Z37" s="7"/>
      <c r="AA37" s="7"/>
    </row>
    <row r="38" spans="3:27"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7"/>
      <c r="Y38" s="7"/>
      <c r="Z38" s="7"/>
      <c r="AA38" s="7"/>
    </row>
    <row r="39" spans="3:27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7"/>
      <c r="Y39" s="7"/>
      <c r="Z39" s="7"/>
      <c r="AA39" s="7"/>
    </row>
    <row r="40" spans="3:27"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7"/>
      <c r="Y40" s="7"/>
      <c r="Z40" s="7"/>
      <c r="AA40" s="7"/>
    </row>
    <row r="41" spans="3:27"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7"/>
      <c r="Y41" s="7"/>
      <c r="Z41" s="7"/>
      <c r="AA41" s="7"/>
    </row>
    <row r="42" spans="3:27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7"/>
      <c r="Y42" s="7"/>
      <c r="Z42" s="7"/>
      <c r="AA42" s="7"/>
    </row>
    <row r="43" spans="3:27"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7"/>
      <c r="Y43" s="7"/>
      <c r="Z43" s="7"/>
      <c r="AA43" s="7"/>
    </row>
    <row r="44" spans="3:27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7"/>
      <c r="Y44" s="7"/>
      <c r="Z44" s="7"/>
      <c r="AA44" s="7"/>
    </row>
    <row r="45" spans="3:27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7"/>
      <c r="Y45" s="7"/>
      <c r="Z45" s="7"/>
      <c r="AA45" s="7"/>
    </row>
    <row r="46" spans="3:27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7"/>
      <c r="Y46" s="7"/>
      <c r="Z46" s="7"/>
      <c r="AA46" s="7"/>
    </row>
    <row r="47" spans="3:27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7"/>
      <c r="Y47" s="7"/>
      <c r="Z47" s="7"/>
      <c r="AA47" s="7"/>
    </row>
    <row r="48" spans="3:27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7"/>
      <c r="Y48" s="7"/>
      <c r="Z48" s="7"/>
      <c r="AA48" s="7"/>
    </row>
    <row r="49" spans="3:27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7"/>
      <c r="Y49" s="7"/>
      <c r="Z49" s="7"/>
      <c r="AA49" s="7"/>
    </row>
    <row r="50" spans="3:27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7"/>
      <c r="Y50" s="7"/>
      <c r="Z50" s="7"/>
      <c r="AA50" s="7"/>
    </row>
    <row r="51" spans="3:27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7"/>
      <c r="Y51" s="7"/>
      <c r="Z51" s="7"/>
      <c r="AA51" s="7"/>
    </row>
    <row r="52" spans="3:27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7"/>
      <c r="Y52" s="7"/>
      <c r="Z52" s="7"/>
      <c r="AA52" s="7"/>
    </row>
    <row r="53" spans="3:27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7"/>
      <c r="Y53" s="7"/>
      <c r="Z53" s="7"/>
      <c r="AA53" s="7"/>
    </row>
    <row r="54" spans="3:27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7"/>
      <c r="Y54" s="7"/>
      <c r="Z54" s="7"/>
      <c r="AA54" s="7"/>
    </row>
    <row r="55" spans="3:27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7"/>
      <c r="Y55" s="7"/>
      <c r="Z55" s="7"/>
      <c r="AA55" s="7"/>
    </row>
    <row r="56" spans="3:27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7"/>
      <c r="Y56" s="7"/>
      <c r="Z56" s="7"/>
      <c r="AA56" s="7"/>
    </row>
    <row r="57" spans="3:27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7"/>
      <c r="Y57" s="7"/>
      <c r="Z57" s="7"/>
      <c r="AA57" s="7"/>
    </row>
    <row r="58" spans="3:27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7"/>
      <c r="Y58" s="7"/>
      <c r="Z58" s="7"/>
      <c r="AA58" s="7"/>
    </row>
    <row r="59" spans="3:27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7"/>
      <c r="Y59" s="7"/>
      <c r="Z59" s="7"/>
      <c r="AA59" s="7"/>
    </row>
    <row r="60" spans="3:27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7"/>
      <c r="Y60" s="7"/>
      <c r="Z60" s="7"/>
      <c r="AA60" s="7"/>
    </row>
    <row r="61" spans="3:27"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7"/>
      <c r="Y61" s="7"/>
      <c r="Z61" s="7"/>
      <c r="AA61" s="7"/>
    </row>
    <row r="62" spans="3:27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7"/>
      <c r="Y62" s="7"/>
      <c r="Z62" s="7"/>
      <c r="AA62" s="7"/>
    </row>
    <row r="63" spans="3:27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7"/>
      <c r="Y63" s="7"/>
      <c r="Z63" s="7"/>
      <c r="AA63" s="7"/>
    </row>
    <row r="64" spans="3:27"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7"/>
      <c r="Y64" s="7"/>
      <c r="Z64" s="7"/>
      <c r="AA64" s="7"/>
    </row>
    <row r="65" spans="3:27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7"/>
      <c r="Y65" s="7"/>
      <c r="Z65" s="7"/>
      <c r="AA65" s="7"/>
    </row>
    <row r="66" spans="3:27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7"/>
      <c r="Y66" s="7"/>
      <c r="Z66" s="7"/>
      <c r="AA66" s="7"/>
    </row>
    <row r="67" spans="3:27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7"/>
      <c r="Y67" s="7"/>
      <c r="Z67" s="7"/>
      <c r="AA67" s="7"/>
    </row>
    <row r="68" spans="3:27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7"/>
      <c r="Y68" s="7"/>
      <c r="Z68" s="7"/>
      <c r="AA68" s="7"/>
    </row>
    <row r="69" spans="3:27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7"/>
      <c r="Y69" s="7"/>
      <c r="Z69" s="7"/>
      <c r="AA69" s="7"/>
    </row>
    <row r="70" spans="3:27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7"/>
      <c r="Y70" s="7"/>
      <c r="Z70" s="7"/>
      <c r="AA70" s="7"/>
    </row>
    <row r="71" spans="3:27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7"/>
      <c r="Y71" s="7"/>
      <c r="Z71" s="7"/>
      <c r="AA71" s="7"/>
    </row>
    <row r="72" spans="3:27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7"/>
      <c r="Y72" s="7"/>
      <c r="Z72" s="7"/>
      <c r="AA72" s="7"/>
    </row>
    <row r="73" spans="3:27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7"/>
      <c r="Y73" s="7"/>
      <c r="Z73" s="7"/>
      <c r="AA73" s="7"/>
    </row>
    <row r="74" spans="3:27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7"/>
      <c r="Y74" s="7"/>
      <c r="Z74" s="7"/>
      <c r="AA74" s="7"/>
    </row>
    <row r="75" spans="3:27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7"/>
      <c r="Y75" s="7"/>
      <c r="Z75" s="7"/>
      <c r="AA75" s="7"/>
    </row>
    <row r="76" spans="3:27"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7"/>
      <c r="Y76" s="7"/>
      <c r="Z76" s="7"/>
      <c r="AA76" s="7"/>
    </row>
    <row r="77" spans="3:27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7"/>
      <c r="Y77" s="7"/>
      <c r="Z77" s="7"/>
      <c r="AA77" s="7"/>
    </row>
    <row r="78" spans="3:27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7"/>
      <c r="Y78" s="7"/>
      <c r="Z78" s="7"/>
      <c r="AA78" s="7"/>
    </row>
    <row r="79" spans="3:27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7"/>
      <c r="Y79" s="7"/>
      <c r="Z79" s="7"/>
      <c r="AA79" s="7"/>
    </row>
    <row r="80" spans="3:27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7"/>
      <c r="Y80" s="7"/>
      <c r="Z80" s="7"/>
      <c r="AA80" s="7"/>
    </row>
    <row r="81" spans="3:27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7"/>
      <c r="Y81" s="7"/>
      <c r="Z81" s="7"/>
      <c r="AA81" s="7"/>
    </row>
    <row r="82" spans="3:27"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7"/>
      <c r="Y82" s="7"/>
      <c r="Z82" s="7"/>
      <c r="AA82" s="7"/>
    </row>
    <row r="83" spans="3:27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7"/>
      <c r="Y83" s="7"/>
      <c r="Z83" s="7"/>
      <c r="AA83" s="7"/>
    </row>
    <row r="84" spans="3:27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7"/>
      <c r="Y84" s="7"/>
      <c r="Z84" s="7"/>
      <c r="AA84" s="7"/>
    </row>
    <row r="85" spans="3:27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7"/>
      <c r="Y85" s="7"/>
      <c r="Z85" s="7"/>
      <c r="AA85" s="7"/>
    </row>
    <row r="86" spans="3:27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7"/>
      <c r="Y86" s="7"/>
      <c r="Z86" s="7"/>
      <c r="AA86" s="7"/>
    </row>
    <row r="87" spans="3:27"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7"/>
      <c r="Y87" s="7"/>
      <c r="Z87" s="7"/>
      <c r="AA87" s="7"/>
    </row>
    <row r="88" spans="3:27"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7"/>
      <c r="Y88" s="7"/>
      <c r="Z88" s="7"/>
      <c r="AA88" s="7"/>
    </row>
    <row r="89" spans="3:27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7"/>
      <c r="Y89" s="7"/>
      <c r="Z89" s="7"/>
      <c r="AA89" s="7"/>
    </row>
    <row r="90" spans="3:27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7"/>
      <c r="Y90" s="7"/>
      <c r="Z90" s="7"/>
      <c r="AA90" s="7"/>
    </row>
    <row r="91" spans="3:27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7"/>
      <c r="Y91" s="7"/>
      <c r="Z91" s="7"/>
      <c r="AA91" s="7"/>
    </row>
    <row r="92" spans="3:27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7"/>
      <c r="Y92" s="7"/>
      <c r="Z92" s="7"/>
      <c r="AA92" s="7"/>
    </row>
    <row r="93" spans="3:27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7"/>
      <c r="Y93" s="7"/>
      <c r="Z93" s="7"/>
      <c r="AA93" s="7"/>
    </row>
    <row r="94" spans="3:27"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7"/>
      <c r="Y94" s="7"/>
      <c r="Z94" s="7"/>
      <c r="AA94" s="7"/>
    </row>
    <row r="95" spans="3:27"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7"/>
      <c r="Y95" s="7"/>
      <c r="Z95" s="7"/>
      <c r="AA95" s="7"/>
    </row>
    <row r="96" spans="3:27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7"/>
      <c r="Y96" s="7"/>
      <c r="Z96" s="7"/>
      <c r="AA96" s="7"/>
    </row>
    <row r="97" spans="3:27"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7"/>
      <c r="Y97" s="7"/>
      <c r="Z97" s="7"/>
      <c r="AA97" s="7"/>
    </row>
    <row r="98" spans="3:27"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7"/>
      <c r="Y98" s="7"/>
      <c r="Z98" s="7"/>
      <c r="AA98" s="7"/>
    </row>
    <row r="99" spans="3:27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3:27"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AA103"/>
  <sheetViews>
    <sheetView rightToLeft="1" workbookViewId="0">
      <selection activeCell="E13" sqref="E13"/>
    </sheetView>
  </sheetViews>
  <sheetFormatPr defaultRowHeight="24"/>
  <cols>
    <col min="1" max="1" width="31.42578125" style="3" bestFit="1" customWidth="1"/>
    <col min="2" max="2" width="1" style="3" customWidth="1"/>
    <col min="3" max="3" width="24" style="3" customWidth="1"/>
    <col min="4" max="4" width="1" style="3" customWidth="1"/>
    <col min="5" max="5" width="23" style="3" customWidth="1"/>
    <col min="6" max="6" width="1" style="3" customWidth="1"/>
    <col min="7" max="7" width="32" style="3" customWidth="1"/>
    <col min="8" max="8" width="1" style="3" customWidth="1"/>
    <col min="9" max="9" width="9.140625" style="3" customWidth="1"/>
    <col min="10" max="16384" width="9.140625" style="3"/>
  </cols>
  <sheetData>
    <row r="2" spans="1:2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</row>
    <row r="3" spans="1:27" ht="24.75">
      <c r="A3" s="1" t="s">
        <v>230</v>
      </c>
      <c r="B3" s="1" t="s">
        <v>230</v>
      </c>
      <c r="C3" s="1" t="s">
        <v>230</v>
      </c>
      <c r="D3" s="1" t="s">
        <v>230</v>
      </c>
      <c r="E3" s="1" t="s">
        <v>230</v>
      </c>
      <c r="F3" s="1" t="s">
        <v>230</v>
      </c>
      <c r="G3" s="1" t="s">
        <v>230</v>
      </c>
    </row>
    <row r="4" spans="1:2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</row>
    <row r="6" spans="1:27" ht="24.75">
      <c r="A6" s="2" t="s">
        <v>234</v>
      </c>
      <c r="C6" s="2" t="s">
        <v>217</v>
      </c>
      <c r="E6" s="2" t="s">
        <v>306</v>
      </c>
      <c r="G6" s="2" t="s">
        <v>13</v>
      </c>
    </row>
    <row r="7" spans="1:27">
      <c r="A7" s="3" t="s">
        <v>464</v>
      </c>
      <c r="C7" s="6">
        <f>'سرمایه‌گذاری در سهام'!I124</f>
        <v>-1716938870936</v>
      </c>
      <c r="E7" s="17">
        <f>C7/$C$10</f>
        <v>1.0071590451235226</v>
      </c>
      <c r="F7" s="7"/>
      <c r="G7" s="17">
        <v>-7.2099618835768889E-2</v>
      </c>
    </row>
    <row r="8" spans="1:27">
      <c r="A8" s="3" t="s">
        <v>465</v>
      </c>
      <c r="C8" s="6">
        <f>'سرمایه‌گذاری در اوراق بهادار'!I26</f>
        <v>2451027526</v>
      </c>
      <c r="E8" s="17">
        <f t="shared" ref="E8:E9" si="0">C8/$C$10</f>
        <v>-1.4377766060546296E-3</v>
      </c>
      <c r="F8" s="7"/>
      <c r="G8" s="17">
        <v>1.0292629130368434E-4</v>
      </c>
    </row>
    <row r="9" spans="1:27">
      <c r="A9" s="3" t="s">
        <v>466</v>
      </c>
      <c r="C9" s="10">
        <f>'درآمد سپرده بانکی'!E11</f>
        <v>9753244392</v>
      </c>
      <c r="D9" s="10"/>
      <c r="E9" s="17">
        <f t="shared" si="0"/>
        <v>-5.7212685174679303E-3</v>
      </c>
      <c r="F9" s="10"/>
      <c r="G9" s="17">
        <v>4.0956915530250868E-4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7">
      <c r="A10" s="3" t="s">
        <v>184</v>
      </c>
      <c r="C10" s="11">
        <f>SUM(C7:C9)</f>
        <v>-1704734599018</v>
      </c>
      <c r="D10" s="10"/>
      <c r="E10" s="20">
        <f>SUM(E7:E9)</f>
        <v>1</v>
      </c>
      <c r="F10" s="10"/>
      <c r="G10" s="20">
        <f>SUM(G7:G9)</f>
        <v>-7.1587123389162705E-2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7"/>
      <c r="Y10" s="7"/>
      <c r="Z10" s="7"/>
      <c r="AA10" s="7"/>
    </row>
    <row r="11" spans="1:27">
      <c r="C11" s="10"/>
      <c r="D11" s="10"/>
      <c r="E11" s="17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7"/>
      <c r="Y11" s="7"/>
      <c r="Z11" s="7"/>
      <c r="AA11" s="7"/>
    </row>
    <row r="12" spans="1:27"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7"/>
      <c r="Y12" s="7"/>
      <c r="Z12" s="7"/>
      <c r="AA12" s="7"/>
    </row>
    <row r="13" spans="1:27"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7"/>
      <c r="Y13" s="7"/>
      <c r="Z13" s="7"/>
      <c r="AA13" s="7"/>
    </row>
    <row r="14" spans="1:27"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7"/>
      <c r="Y14" s="7"/>
      <c r="Z14" s="7"/>
      <c r="AA14" s="7"/>
    </row>
    <row r="15" spans="1:27"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7"/>
      <c r="Y15" s="7"/>
      <c r="Z15" s="7"/>
      <c r="AA15" s="7"/>
    </row>
    <row r="16" spans="1:27"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7"/>
      <c r="Y16" s="7"/>
      <c r="Z16" s="7"/>
      <c r="AA16" s="7"/>
    </row>
    <row r="17" spans="3:27"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7"/>
      <c r="Y17" s="7"/>
      <c r="Z17" s="7"/>
      <c r="AA17" s="7"/>
    </row>
    <row r="18" spans="3:27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7"/>
      <c r="Y18" s="7"/>
      <c r="Z18" s="7"/>
      <c r="AA18" s="7"/>
    </row>
    <row r="19" spans="3:27"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7"/>
      <c r="Y19" s="7"/>
      <c r="Z19" s="7"/>
      <c r="AA19" s="7"/>
    </row>
    <row r="20" spans="3:27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7"/>
      <c r="Y20" s="7"/>
      <c r="Z20" s="7"/>
      <c r="AA20" s="7"/>
    </row>
    <row r="21" spans="3:27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7"/>
      <c r="Y21" s="7"/>
      <c r="Z21" s="7"/>
      <c r="AA21" s="7"/>
    </row>
    <row r="22" spans="3:27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7"/>
      <c r="Y22" s="7"/>
      <c r="Z22" s="7"/>
      <c r="AA22" s="7"/>
    </row>
    <row r="23" spans="3:27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7"/>
      <c r="Y23" s="7"/>
      <c r="Z23" s="7"/>
      <c r="AA23" s="7"/>
    </row>
    <row r="24" spans="3:27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7"/>
      <c r="Y24" s="7"/>
      <c r="Z24" s="7"/>
      <c r="AA24" s="7"/>
    </row>
    <row r="25" spans="3:27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7"/>
      <c r="Y25" s="7"/>
      <c r="Z25" s="7"/>
      <c r="AA25" s="7"/>
    </row>
    <row r="26" spans="3:27"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7"/>
      <c r="Y26" s="7"/>
      <c r="Z26" s="7"/>
      <c r="AA26" s="7"/>
    </row>
    <row r="27" spans="3:27"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7"/>
      <c r="Y27" s="7"/>
      <c r="Z27" s="7"/>
      <c r="AA27" s="7"/>
    </row>
    <row r="28" spans="3:27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7"/>
      <c r="Y28" s="7"/>
      <c r="Z28" s="7"/>
      <c r="AA28" s="7"/>
    </row>
    <row r="29" spans="3:27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7"/>
      <c r="Y29" s="7"/>
      <c r="Z29" s="7"/>
      <c r="AA29" s="7"/>
    </row>
    <row r="30" spans="3:27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7"/>
      <c r="Y30" s="7"/>
      <c r="Z30" s="7"/>
      <c r="AA30" s="7"/>
    </row>
    <row r="31" spans="3:27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7"/>
      <c r="Y31" s="7"/>
      <c r="Z31" s="7"/>
      <c r="AA31" s="7"/>
    </row>
    <row r="32" spans="3:27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7"/>
      <c r="Y32" s="7"/>
      <c r="Z32" s="7"/>
      <c r="AA32" s="7"/>
    </row>
    <row r="33" spans="3:27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7"/>
      <c r="Y33" s="7"/>
      <c r="Z33" s="7"/>
      <c r="AA33" s="7"/>
    </row>
    <row r="34" spans="3:27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7"/>
      <c r="Y34" s="7"/>
      <c r="Z34" s="7"/>
      <c r="AA34" s="7"/>
    </row>
    <row r="35" spans="3:27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7"/>
      <c r="Y35" s="7"/>
      <c r="Z35" s="7"/>
      <c r="AA35" s="7"/>
    </row>
    <row r="36" spans="3:27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7"/>
      <c r="Y36" s="7"/>
      <c r="Z36" s="7"/>
      <c r="AA36" s="7"/>
    </row>
    <row r="37" spans="3:27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7"/>
      <c r="Y37" s="7"/>
      <c r="Z37" s="7"/>
      <c r="AA37" s="7"/>
    </row>
    <row r="38" spans="3:27"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7"/>
      <c r="Y38" s="7"/>
      <c r="Z38" s="7"/>
      <c r="AA38" s="7"/>
    </row>
    <row r="39" spans="3:27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7"/>
      <c r="Y39" s="7"/>
      <c r="Z39" s="7"/>
      <c r="AA39" s="7"/>
    </row>
    <row r="40" spans="3:27"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7"/>
      <c r="Y40" s="7"/>
      <c r="Z40" s="7"/>
      <c r="AA40" s="7"/>
    </row>
    <row r="41" spans="3:27"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7"/>
      <c r="Y41" s="7"/>
      <c r="Z41" s="7"/>
      <c r="AA41" s="7"/>
    </row>
    <row r="42" spans="3:27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7"/>
      <c r="Y42" s="7"/>
      <c r="Z42" s="7"/>
      <c r="AA42" s="7"/>
    </row>
    <row r="43" spans="3:27"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7"/>
      <c r="Y43" s="7"/>
      <c r="Z43" s="7"/>
      <c r="AA43" s="7"/>
    </row>
    <row r="44" spans="3:27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7"/>
      <c r="Y44" s="7"/>
      <c r="Z44" s="7"/>
      <c r="AA44" s="7"/>
    </row>
    <row r="45" spans="3:27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7"/>
      <c r="Y45" s="7"/>
      <c r="Z45" s="7"/>
      <c r="AA45" s="7"/>
    </row>
    <row r="46" spans="3:27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7"/>
      <c r="Y46" s="7"/>
      <c r="Z46" s="7"/>
      <c r="AA46" s="7"/>
    </row>
    <row r="47" spans="3:27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7"/>
      <c r="Y47" s="7"/>
      <c r="Z47" s="7"/>
      <c r="AA47" s="7"/>
    </row>
    <row r="48" spans="3:27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7"/>
      <c r="Y48" s="7"/>
      <c r="Z48" s="7"/>
      <c r="AA48" s="7"/>
    </row>
    <row r="49" spans="3:27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7"/>
      <c r="Y49" s="7"/>
      <c r="Z49" s="7"/>
      <c r="AA49" s="7"/>
    </row>
    <row r="50" spans="3:27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7"/>
      <c r="Y50" s="7"/>
      <c r="Z50" s="7"/>
      <c r="AA50" s="7"/>
    </row>
    <row r="51" spans="3:27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7"/>
      <c r="Y51" s="7"/>
      <c r="Z51" s="7"/>
      <c r="AA51" s="7"/>
    </row>
    <row r="52" spans="3:27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7"/>
      <c r="Y52" s="7"/>
      <c r="Z52" s="7"/>
      <c r="AA52" s="7"/>
    </row>
    <row r="53" spans="3:27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7"/>
      <c r="Y53" s="7"/>
      <c r="Z53" s="7"/>
      <c r="AA53" s="7"/>
    </row>
    <row r="54" spans="3:27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7"/>
      <c r="Y54" s="7"/>
      <c r="Z54" s="7"/>
      <c r="AA54" s="7"/>
    </row>
    <row r="55" spans="3:27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7"/>
      <c r="Y55" s="7"/>
      <c r="Z55" s="7"/>
      <c r="AA55" s="7"/>
    </row>
    <row r="56" spans="3:27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7"/>
      <c r="Y56" s="7"/>
      <c r="Z56" s="7"/>
      <c r="AA56" s="7"/>
    </row>
    <row r="57" spans="3:27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7"/>
      <c r="Y57" s="7"/>
      <c r="Z57" s="7"/>
      <c r="AA57" s="7"/>
    </row>
    <row r="58" spans="3:27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7"/>
      <c r="Y58" s="7"/>
      <c r="Z58" s="7"/>
      <c r="AA58" s="7"/>
    </row>
    <row r="59" spans="3:27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7"/>
      <c r="Y59" s="7"/>
      <c r="Z59" s="7"/>
      <c r="AA59" s="7"/>
    </row>
    <row r="60" spans="3:27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7"/>
      <c r="Y60" s="7"/>
      <c r="Z60" s="7"/>
      <c r="AA60" s="7"/>
    </row>
    <row r="61" spans="3:27"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7"/>
      <c r="Y61" s="7"/>
      <c r="Z61" s="7"/>
      <c r="AA61" s="7"/>
    </row>
    <row r="62" spans="3:27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7"/>
      <c r="Y62" s="7"/>
      <c r="Z62" s="7"/>
      <c r="AA62" s="7"/>
    </row>
    <row r="63" spans="3:27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7"/>
      <c r="Y63" s="7"/>
      <c r="Z63" s="7"/>
      <c r="AA63" s="7"/>
    </row>
    <row r="64" spans="3:27"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7"/>
      <c r="Y64" s="7"/>
      <c r="Z64" s="7"/>
      <c r="AA64" s="7"/>
    </row>
    <row r="65" spans="3:27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7"/>
      <c r="Y65" s="7"/>
      <c r="Z65" s="7"/>
      <c r="AA65" s="7"/>
    </row>
    <row r="66" spans="3:27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7"/>
      <c r="Y66" s="7"/>
      <c r="Z66" s="7"/>
      <c r="AA66" s="7"/>
    </row>
    <row r="67" spans="3:27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7"/>
      <c r="Y67" s="7"/>
      <c r="Z67" s="7"/>
      <c r="AA67" s="7"/>
    </row>
    <row r="68" spans="3:27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7"/>
      <c r="Y68" s="7"/>
      <c r="Z68" s="7"/>
      <c r="AA68" s="7"/>
    </row>
    <row r="69" spans="3:27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7"/>
      <c r="Y69" s="7"/>
      <c r="Z69" s="7"/>
      <c r="AA69" s="7"/>
    </row>
    <row r="70" spans="3:27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7"/>
      <c r="Y70" s="7"/>
      <c r="Z70" s="7"/>
      <c r="AA70" s="7"/>
    </row>
    <row r="71" spans="3:27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7"/>
      <c r="Y71" s="7"/>
      <c r="Z71" s="7"/>
      <c r="AA71" s="7"/>
    </row>
    <row r="72" spans="3:27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7"/>
      <c r="Y72" s="7"/>
      <c r="Z72" s="7"/>
      <c r="AA72" s="7"/>
    </row>
    <row r="73" spans="3:27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7"/>
      <c r="Y73" s="7"/>
      <c r="Z73" s="7"/>
      <c r="AA73" s="7"/>
    </row>
    <row r="74" spans="3:27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7"/>
      <c r="Y74" s="7"/>
      <c r="Z74" s="7"/>
      <c r="AA74" s="7"/>
    </row>
    <row r="75" spans="3:27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7"/>
      <c r="Y75" s="7"/>
      <c r="Z75" s="7"/>
      <c r="AA75" s="7"/>
    </row>
    <row r="76" spans="3:27"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7"/>
      <c r="Y76" s="7"/>
      <c r="Z76" s="7"/>
      <c r="AA76" s="7"/>
    </row>
    <row r="77" spans="3:27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7"/>
      <c r="Y77" s="7"/>
      <c r="Z77" s="7"/>
      <c r="AA77" s="7"/>
    </row>
    <row r="78" spans="3:27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7"/>
      <c r="Y78" s="7"/>
      <c r="Z78" s="7"/>
      <c r="AA78" s="7"/>
    </row>
    <row r="79" spans="3:27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7"/>
      <c r="Y79" s="7"/>
      <c r="Z79" s="7"/>
      <c r="AA79" s="7"/>
    </row>
    <row r="80" spans="3:27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7"/>
      <c r="Y80" s="7"/>
      <c r="Z80" s="7"/>
      <c r="AA80" s="7"/>
    </row>
    <row r="81" spans="3:27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7"/>
      <c r="Y81" s="7"/>
      <c r="Z81" s="7"/>
      <c r="AA81" s="7"/>
    </row>
    <row r="82" spans="3:27"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7"/>
      <c r="Y82" s="7"/>
      <c r="Z82" s="7"/>
      <c r="AA82" s="7"/>
    </row>
    <row r="83" spans="3:27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7"/>
      <c r="Y83" s="7"/>
      <c r="Z83" s="7"/>
      <c r="AA83" s="7"/>
    </row>
    <row r="84" spans="3:27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7"/>
      <c r="Y84" s="7"/>
      <c r="Z84" s="7"/>
      <c r="AA84" s="7"/>
    </row>
    <row r="85" spans="3:27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7"/>
      <c r="Y85" s="7"/>
      <c r="Z85" s="7"/>
      <c r="AA85" s="7"/>
    </row>
    <row r="86" spans="3:27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7"/>
      <c r="Y86" s="7"/>
      <c r="Z86" s="7"/>
      <c r="AA86" s="7"/>
    </row>
    <row r="87" spans="3:27"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7"/>
      <c r="Y87" s="7"/>
      <c r="Z87" s="7"/>
      <c r="AA87" s="7"/>
    </row>
    <row r="88" spans="3:27"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7"/>
      <c r="Y88" s="7"/>
      <c r="Z88" s="7"/>
      <c r="AA88" s="7"/>
    </row>
    <row r="89" spans="3:27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7"/>
      <c r="Y89" s="7"/>
      <c r="Z89" s="7"/>
      <c r="AA89" s="7"/>
    </row>
    <row r="90" spans="3:27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7"/>
      <c r="Y90" s="7"/>
      <c r="Z90" s="7"/>
      <c r="AA90" s="7"/>
    </row>
    <row r="91" spans="3:27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7"/>
      <c r="Y91" s="7"/>
      <c r="Z91" s="7"/>
      <c r="AA91" s="7"/>
    </row>
    <row r="92" spans="3:27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7"/>
      <c r="Y92" s="7"/>
      <c r="Z92" s="7"/>
      <c r="AA92" s="7"/>
    </row>
    <row r="93" spans="3:27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7"/>
      <c r="Y93" s="7"/>
      <c r="Z93" s="7"/>
      <c r="AA93" s="7"/>
    </row>
    <row r="94" spans="3:27"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7"/>
      <c r="Y94" s="7"/>
      <c r="Z94" s="7"/>
      <c r="AA94" s="7"/>
    </row>
    <row r="95" spans="3:27"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7"/>
      <c r="Y95" s="7"/>
      <c r="Z95" s="7"/>
      <c r="AA95" s="7"/>
    </row>
    <row r="96" spans="3:27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7"/>
      <c r="Y96" s="7"/>
      <c r="Z96" s="7"/>
      <c r="AA96" s="7"/>
    </row>
    <row r="97" spans="3:27"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7"/>
      <c r="Y97" s="7"/>
      <c r="Z97" s="7"/>
      <c r="AA97" s="7"/>
    </row>
    <row r="98" spans="3:27"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7"/>
      <c r="Y98" s="7"/>
      <c r="Z98" s="7"/>
      <c r="AA98" s="7"/>
    </row>
    <row r="99" spans="3:27"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7"/>
      <c r="Y99" s="7"/>
      <c r="Z99" s="7"/>
      <c r="AA99" s="7"/>
    </row>
    <row r="100" spans="3:27"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7"/>
      <c r="Y100" s="7"/>
      <c r="Z100" s="7"/>
      <c r="AA100" s="7"/>
    </row>
    <row r="101" spans="3:27"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7"/>
      <c r="Y101" s="7"/>
      <c r="Z101" s="7"/>
      <c r="AA101" s="7"/>
    </row>
    <row r="102" spans="3:27"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3:27"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03"/>
  <sheetViews>
    <sheetView rightToLeft="1" topLeftCell="L1" workbookViewId="0">
      <selection activeCell="AG17" sqref="AG16:AG17"/>
    </sheetView>
  </sheetViews>
  <sheetFormatPr defaultRowHeight="24"/>
  <cols>
    <col min="1" max="1" width="32.140625" style="3" bestFit="1" customWidth="1"/>
    <col min="2" max="2" width="1" style="3" customWidth="1"/>
    <col min="3" max="3" width="25" style="3" customWidth="1"/>
    <col min="4" max="4" width="1" style="3" customWidth="1"/>
    <col min="5" max="5" width="22" style="3" customWidth="1"/>
    <col min="6" max="6" width="1" style="3" customWidth="1"/>
    <col min="7" max="7" width="20" style="3" customWidth="1"/>
    <col min="8" max="8" width="1" style="3" customWidth="1"/>
    <col min="9" max="9" width="20" style="3" customWidth="1"/>
    <col min="10" max="10" width="1" style="3" customWidth="1"/>
    <col min="11" max="11" width="12" style="3" customWidth="1"/>
    <col min="12" max="12" width="1" style="3" customWidth="1"/>
    <col min="13" max="13" width="13" style="3" customWidth="1"/>
    <col min="14" max="14" width="1" style="3" customWidth="1"/>
    <col min="15" max="15" width="16" style="3" customWidth="1"/>
    <col min="16" max="16" width="1" style="3" customWidth="1"/>
    <col min="17" max="17" width="22" style="3" customWidth="1"/>
    <col min="18" max="18" width="1" style="3" customWidth="1"/>
    <col min="19" max="19" width="21" style="3" customWidth="1"/>
    <col min="20" max="20" width="1" style="3" customWidth="1"/>
    <col min="21" max="21" width="16" style="3" customWidth="1"/>
    <col min="22" max="22" width="1" style="3" customWidth="1"/>
    <col min="23" max="23" width="21" style="3" customWidth="1"/>
    <col min="24" max="24" width="1" style="3" customWidth="1"/>
    <col min="25" max="25" width="11" style="3" customWidth="1"/>
    <col min="26" max="26" width="1" style="3" customWidth="1"/>
    <col min="27" max="27" width="14" style="3" customWidth="1"/>
    <col min="28" max="28" width="1" style="3" customWidth="1"/>
    <col min="29" max="29" width="16" style="3" customWidth="1"/>
    <col min="30" max="30" width="1" style="3" customWidth="1"/>
    <col min="31" max="31" width="23" style="3" customWidth="1"/>
    <col min="32" max="32" width="1" style="3" customWidth="1"/>
    <col min="33" max="33" width="22" style="3" customWidth="1"/>
    <col min="34" max="34" width="1" style="3" customWidth="1"/>
    <col min="35" max="35" width="22" style="3" customWidth="1"/>
    <col min="36" max="36" width="1" style="3" customWidth="1"/>
    <col min="37" max="37" width="32" style="3" customWidth="1"/>
    <col min="38" max="38" width="1" style="3" customWidth="1"/>
    <col min="39" max="39" width="9.140625" style="3" customWidth="1"/>
    <col min="40" max="16384" width="9.140625" style="3"/>
  </cols>
  <sheetData>
    <row r="2" spans="1:3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  <c r="Z2" s="1" t="s">
        <v>0</v>
      </c>
      <c r="AA2" s="1" t="s">
        <v>0</v>
      </c>
      <c r="AB2" s="1" t="s">
        <v>0</v>
      </c>
      <c r="AC2" s="1" t="s">
        <v>0</v>
      </c>
      <c r="AD2" s="1" t="s">
        <v>0</v>
      </c>
      <c r="AE2" s="1" t="s">
        <v>0</v>
      </c>
      <c r="AF2" s="1" t="s">
        <v>0</v>
      </c>
      <c r="AG2" s="1" t="s">
        <v>0</v>
      </c>
      <c r="AH2" s="1" t="s">
        <v>0</v>
      </c>
      <c r="AI2" s="1" t="s">
        <v>0</v>
      </c>
      <c r="AJ2" s="1" t="s">
        <v>0</v>
      </c>
      <c r="AK2" s="1" t="s">
        <v>0</v>
      </c>
    </row>
    <row r="3" spans="1:37" ht="24.7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  <c r="Z3" s="1" t="s">
        <v>1</v>
      </c>
      <c r="AA3" s="1" t="s">
        <v>1</v>
      </c>
      <c r="AB3" s="1" t="s">
        <v>1</v>
      </c>
      <c r="AC3" s="1" t="s">
        <v>1</v>
      </c>
      <c r="AD3" s="1" t="s">
        <v>1</v>
      </c>
      <c r="AE3" s="1" t="s">
        <v>1</v>
      </c>
      <c r="AF3" s="1" t="s">
        <v>1</v>
      </c>
      <c r="AG3" s="1" t="s">
        <v>1</v>
      </c>
      <c r="AH3" s="1" t="s">
        <v>1</v>
      </c>
      <c r="AI3" s="1" t="s">
        <v>1</v>
      </c>
      <c r="AJ3" s="1" t="s">
        <v>1</v>
      </c>
      <c r="AK3" s="1" t="s">
        <v>1</v>
      </c>
    </row>
    <row r="4" spans="1:3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  <c r="Z4" s="1" t="s">
        <v>2</v>
      </c>
      <c r="AA4" s="1" t="s">
        <v>2</v>
      </c>
      <c r="AB4" s="1" t="s">
        <v>2</v>
      </c>
      <c r="AC4" s="1" t="s">
        <v>2</v>
      </c>
      <c r="AD4" s="1" t="s">
        <v>2</v>
      </c>
      <c r="AE4" s="1" t="s">
        <v>2</v>
      </c>
      <c r="AF4" s="1" t="s">
        <v>2</v>
      </c>
      <c r="AG4" s="1" t="s">
        <v>2</v>
      </c>
      <c r="AH4" s="1" t="s">
        <v>2</v>
      </c>
      <c r="AI4" s="1" t="s">
        <v>2</v>
      </c>
      <c r="AJ4" s="1" t="s">
        <v>2</v>
      </c>
      <c r="AK4" s="1" t="s">
        <v>2</v>
      </c>
    </row>
    <row r="6" spans="1:37" ht="24.75">
      <c r="A6" s="2" t="s">
        <v>187</v>
      </c>
      <c r="B6" s="2" t="s">
        <v>187</v>
      </c>
      <c r="C6" s="2" t="s">
        <v>187</v>
      </c>
      <c r="D6" s="2" t="s">
        <v>187</v>
      </c>
      <c r="E6" s="2" t="s">
        <v>187</v>
      </c>
      <c r="F6" s="2" t="s">
        <v>187</v>
      </c>
      <c r="G6" s="2" t="s">
        <v>187</v>
      </c>
      <c r="H6" s="2" t="s">
        <v>187</v>
      </c>
      <c r="I6" s="2" t="s">
        <v>187</v>
      </c>
      <c r="J6" s="2" t="s">
        <v>187</v>
      </c>
      <c r="K6" s="2" t="s">
        <v>187</v>
      </c>
      <c r="L6" s="2" t="s">
        <v>187</v>
      </c>
      <c r="M6" s="2" t="s">
        <v>187</v>
      </c>
      <c r="O6" s="2" t="s">
        <v>263</v>
      </c>
      <c r="P6" s="2" t="s">
        <v>4</v>
      </c>
      <c r="Q6" s="2" t="s">
        <v>4</v>
      </c>
      <c r="R6" s="2" t="s">
        <v>4</v>
      </c>
      <c r="S6" s="2" t="s">
        <v>4</v>
      </c>
      <c r="U6" s="2" t="s">
        <v>5</v>
      </c>
      <c r="V6" s="2" t="s">
        <v>5</v>
      </c>
      <c r="W6" s="2" t="s">
        <v>5</v>
      </c>
      <c r="X6" s="2" t="s">
        <v>5</v>
      </c>
      <c r="Y6" s="2" t="s">
        <v>5</v>
      </c>
      <c r="Z6" s="2" t="s">
        <v>5</v>
      </c>
      <c r="AA6" s="2" t="s">
        <v>5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2" t="s">
        <v>6</v>
      </c>
      <c r="AI6" s="2" t="s">
        <v>6</v>
      </c>
      <c r="AJ6" s="2" t="s">
        <v>6</v>
      </c>
      <c r="AK6" s="2" t="s">
        <v>6</v>
      </c>
    </row>
    <row r="7" spans="1:37" ht="24.75">
      <c r="A7" s="2" t="s">
        <v>188</v>
      </c>
      <c r="C7" s="2" t="s">
        <v>189</v>
      </c>
      <c r="E7" s="2" t="s">
        <v>190</v>
      </c>
      <c r="G7" s="2" t="s">
        <v>191</v>
      </c>
      <c r="I7" s="2" t="s">
        <v>192</v>
      </c>
      <c r="K7" s="2" t="s">
        <v>193</v>
      </c>
      <c r="M7" s="2" t="s">
        <v>186</v>
      </c>
      <c r="O7" s="2" t="s">
        <v>7</v>
      </c>
      <c r="Q7" s="2" t="s">
        <v>8</v>
      </c>
      <c r="S7" s="2" t="s">
        <v>9</v>
      </c>
      <c r="U7" s="2" t="s">
        <v>10</v>
      </c>
      <c r="V7" s="2" t="s">
        <v>10</v>
      </c>
      <c r="W7" s="2" t="s">
        <v>10</v>
      </c>
      <c r="Y7" s="2" t="s">
        <v>11</v>
      </c>
      <c r="Z7" s="2" t="s">
        <v>11</v>
      </c>
      <c r="AA7" s="2" t="s">
        <v>11</v>
      </c>
      <c r="AC7" s="2" t="s">
        <v>7</v>
      </c>
      <c r="AE7" s="2" t="s">
        <v>194</v>
      </c>
      <c r="AG7" s="2" t="s">
        <v>8</v>
      </c>
      <c r="AI7" s="2" t="s">
        <v>9</v>
      </c>
      <c r="AK7" s="2" t="s">
        <v>13</v>
      </c>
    </row>
    <row r="8" spans="1:37" ht="24.75">
      <c r="A8" s="2" t="s">
        <v>188</v>
      </c>
      <c r="C8" s="2" t="s">
        <v>189</v>
      </c>
      <c r="E8" s="2" t="s">
        <v>190</v>
      </c>
      <c r="G8" s="2" t="s">
        <v>191</v>
      </c>
      <c r="I8" s="2" t="s">
        <v>192</v>
      </c>
      <c r="K8" s="2" t="s">
        <v>193</v>
      </c>
      <c r="M8" s="2" t="s">
        <v>186</v>
      </c>
      <c r="O8" s="2" t="s">
        <v>7</v>
      </c>
      <c r="Q8" s="2" t="s">
        <v>8</v>
      </c>
      <c r="S8" s="2" t="s">
        <v>9</v>
      </c>
      <c r="U8" s="2" t="s">
        <v>7</v>
      </c>
      <c r="W8" s="2" t="s">
        <v>8</v>
      </c>
      <c r="Y8" s="2" t="s">
        <v>7</v>
      </c>
      <c r="AA8" s="2" t="s">
        <v>14</v>
      </c>
      <c r="AC8" s="2" t="s">
        <v>7</v>
      </c>
      <c r="AE8" s="2" t="s">
        <v>194</v>
      </c>
      <c r="AG8" s="2" t="s">
        <v>8</v>
      </c>
      <c r="AI8" s="2" t="s">
        <v>9</v>
      </c>
      <c r="AK8" s="2" t="s">
        <v>13</v>
      </c>
    </row>
    <row r="9" spans="1:37">
      <c r="A9" s="3" t="s">
        <v>195</v>
      </c>
      <c r="C9" s="10" t="s">
        <v>196</v>
      </c>
      <c r="D9" s="10"/>
      <c r="E9" s="10" t="s">
        <v>196</v>
      </c>
      <c r="F9" s="10"/>
      <c r="G9" s="10" t="s">
        <v>197</v>
      </c>
      <c r="H9" s="10"/>
      <c r="I9" s="10" t="s">
        <v>198</v>
      </c>
      <c r="J9" s="10"/>
      <c r="K9" s="10">
        <v>18</v>
      </c>
      <c r="L9" s="10"/>
      <c r="M9" s="10">
        <v>18</v>
      </c>
      <c r="N9" s="10"/>
      <c r="O9" s="10">
        <v>24414</v>
      </c>
      <c r="P9" s="10"/>
      <c r="Q9" s="10">
        <v>21861033822</v>
      </c>
      <c r="R9" s="10"/>
      <c r="S9" s="10">
        <v>21963247359</v>
      </c>
      <c r="T9" s="10"/>
      <c r="U9" s="10">
        <v>0</v>
      </c>
      <c r="V9" s="10"/>
      <c r="W9" s="10">
        <v>0</v>
      </c>
      <c r="X9" s="7"/>
      <c r="Y9" s="6">
        <v>0</v>
      </c>
      <c r="Z9" s="7"/>
      <c r="AA9" s="6">
        <v>0</v>
      </c>
      <c r="AB9" s="7"/>
      <c r="AC9" s="6">
        <v>24414</v>
      </c>
      <c r="AD9" s="7"/>
      <c r="AE9" s="6">
        <v>899780</v>
      </c>
      <c r="AF9" s="7"/>
      <c r="AG9" s="6">
        <v>21861033822</v>
      </c>
      <c r="AH9" s="7"/>
      <c r="AI9" s="6">
        <v>21963247359</v>
      </c>
      <c r="AK9" s="7" t="s">
        <v>123</v>
      </c>
    </row>
    <row r="10" spans="1:37">
      <c r="A10" s="3" t="s">
        <v>199</v>
      </c>
      <c r="C10" s="10" t="s">
        <v>196</v>
      </c>
      <c r="D10" s="10"/>
      <c r="E10" s="10" t="s">
        <v>196</v>
      </c>
      <c r="F10" s="10"/>
      <c r="G10" s="10" t="s">
        <v>200</v>
      </c>
      <c r="H10" s="10"/>
      <c r="I10" s="10" t="s">
        <v>201</v>
      </c>
      <c r="J10" s="10"/>
      <c r="K10" s="10">
        <v>18</v>
      </c>
      <c r="L10" s="10"/>
      <c r="M10" s="10">
        <v>18</v>
      </c>
      <c r="N10" s="10"/>
      <c r="O10" s="10">
        <v>105264</v>
      </c>
      <c r="P10" s="10"/>
      <c r="Q10" s="10">
        <v>100016425025</v>
      </c>
      <c r="R10" s="10"/>
      <c r="S10" s="10">
        <v>99983727304</v>
      </c>
      <c r="T10" s="10"/>
      <c r="U10" s="10">
        <v>0</v>
      </c>
      <c r="V10" s="10"/>
      <c r="W10" s="10">
        <v>0</v>
      </c>
      <c r="X10" s="7"/>
      <c r="Y10" s="6">
        <v>0</v>
      </c>
      <c r="Z10" s="7"/>
      <c r="AA10" s="6">
        <v>0</v>
      </c>
      <c r="AB10" s="7"/>
      <c r="AC10" s="6">
        <v>105264</v>
      </c>
      <c r="AD10" s="7"/>
      <c r="AE10" s="6">
        <v>952320</v>
      </c>
      <c r="AF10" s="7"/>
      <c r="AG10" s="6">
        <v>100016425025</v>
      </c>
      <c r="AH10" s="7"/>
      <c r="AI10" s="6">
        <v>100226843071</v>
      </c>
      <c r="AK10" s="7" t="s">
        <v>150</v>
      </c>
    </row>
    <row r="11" spans="1:37">
      <c r="A11" s="3" t="s">
        <v>202</v>
      </c>
      <c r="C11" s="10" t="s">
        <v>196</v>
      </c>
      <c r="D11" s="10"/>
      <c r="E11" s="10" t="s">
        <v>196</v>
      </c>
      <c r="F11" s="10"/>
      <c r="G11" s="10" t="s">
        <v>203</v>
      </c>
      <c r="H11" s="10"/>
      <c r="I11" s="10" t="s">
        <v>204</v>
      </c>
      <c r="J11" s="10"/>
      <c r="K11" s="10">
        <v>18</v>
      </c>
      <c r="L11" s="10"/>
      <c r="M11" s="10">
        <v>18</v>
      </c>
      <c r="N11" s="10"/>
      <c r="O11" s="10">
        <v>10000</v>
      </c>
      <c r="P11" s="10"/>
      <c r="Q11" s="10">
        <v>9269679825</v>
      </c>
      <c r="R11" s="10"/>
      <c r="S11" s="10">
        <v>9372700890</v>
      </c>
      <c r="T11" s="10"/>
      <c r="U11" s="10">
        <v>47506</v>
      </c>
      <c r="V11" s="10"/>
      <c r="W11" s="10">
        <v>45008214755</v>
      </c>
      <c r="X11" s="7"/>
      <c r="Y11" s="6">
        <v>0</v>
      </c>
      <c r="Z11" s="7"/>
      <c r="AA11" s="6">
        <v>0</v>
      </c>
      <c r="AB11" s="7"/>
      <c r="AC11" s="6">
        <v>57506</v>
      </c>
      <c r="AD11" s="7"/>
      <c r="AE11" s="6">
        <v>943000</v>
      </c>
      <c r="AF11" s="7"/>
      <c r="AG11" s="6">
        <v>54277894580</v>
      </c>
      <c r="AH11" s="7"/>
      <c r="AI11" s="6">
        <v>54218329146</v>
      </c>
      <c r="AK11" s="7" t="s">
        <v>205</v>
      </c>
    </row>
    <row r="12" spans="1:37">
      <c r="A12" s="3" t="s">
        <v>206</v>
      </c>
      <c r="C12" s="10" t="s">
        <v>196</v>
      </c>
      <c r="D12" s="10"/>
      <c r="E12" s="10" t="s">
        <v>196</v>
      </c>
      <c r="F12" s="10"/>
      <c r="G12" s="10" t="s">
        <v>207</v>
      </c>
      <c r="H12" s="10"/>
      <c r="I12" s="10" t="s">
        <v>208</v>
      </c>
      <c r="J12" s="10"/>
      <c r="K12" s="10">
        <v>0</v>
      </c>
      <c r="L12" s="10"/>
      <c r="M12" s="10">
        <v>0</v>
      </c>
      <c r="N12" s="10"/>
      <c r="O12" s="10">
        <v>0</v>
      </c>
      <c r="P12" s="10"/>
      <c r="Q12" s="10">
        <v>0</v>
      </c>
      <c r="R12" s="10"/>
      <c r="S12" s="10">
        <v>0</v>
      </c>
      <c r="T12" s="10"/>
      <c r="U12" s="10">
        <v>100000</v>
      </c>
      <c r="V12" s="10"/>
      <c r="W12" s="10">
        <v>86595205625</v>
      </c>
      <c r="X12" s="7"/>
      <c r="Y12" s="6">
        <v>0</v>
      </c>
      <c r="Z12" s="7"/>
      <c r="AA12" s="6">
        <v>0</v>
      </c>
      <c r="AB12" s="7"/>
      <c r="AC12" s="6">
        <v>100000</v>
      </c>
      <c r="AD12" s="7"/>
      <c r="AE12" s="6">
        <v>865490</v>
      </c>
      <c r="AF12" s="7"/>
      <c r="AG12" s="6">
        <v>86595205625</v>
      </c>
      <c r="AH12" s="7"/>
      <c r="AI12" s="6">
        <v>86533312993</v>
      </c>
      <c r="AK12" s="7" t="s">
        <v>209</v>
      </c>
    </row>
    <row r="13" spans="1:37">
      <c r="A13" s="3" t="s">
        <v>184</v>
      </c>
      <c r="C13" s="10" t="s">
        <v>184</v>
      </c>
      <c r="D13" s="10"/>
      <c r="E13" s="10" t="s">
        <v>184</v>
      </c>
      <c r="F13" s="10"/>
      <c r="G13" s="10" t="s">
        <v>184</v>
      </c>
      <c r="H13" s="10"/>
      <c r="I13" s="10" t="s">
        <v>184</v>
      </c>
      <c r="J13" s="10"/>
      <c r="K13" s="10" t="s">
        <v>184</v>
      </c>
      <c r="L13" s="10"/>
      <c r="M13" s="10" t="s">
        <v>184</v>
      </c>
      <c r="N13" s="10"/>
      <c r="O13" s="10" t="s">
        <v>184</v>
      </c>
      <c r="P13" s="10"/>
      <c r="Q13" s="11">
        <f>SUM(Q9:Q12)</f>
        <v>131147138672</v>
      </c>
      <c r="R13" s="10"/>
      <c r="S13" s="11">
        <f>SUM(S9:S12)</f>
        <v>131319675553</v>
      </c>
      <c r="T13" s="10"/>
      <c r="U13" s="10" t="s">
        <v>184</v>
      </c>
      <c r="V13" s="10"/>
      <c r="W13" s="11">
        <f>SUM(W9:W12)</f>
        <v>131603420380</v>
      </c>
      <c r="X13" s="7"/>
      <c r="Y13" s="7" t="s">
        <v>184</v>
      </c>
      <c r="Z13" s="7"/>
      <c r="AA13" s="8">
        <f>SUM(AA9:AA12)</f>
        <v>0</v>
      </c>
      <c r="AB13" s="7"/>
      <c r="AC13" s="7" t="s">
        <v>184</v>
      </c>
      <c r="AD13" s="7"/>
      <c r="AE13" s="7" t="s">
        <v>184</v>
      </c>
      <c r="AF13" s="7"/>
      <c r="AG13" s="8">
        <f>SUM(AG9:AG12)</f>
        <v>262750559052</v>
      </c>
      <c r="AH13" s="7"/>
      <c r="AI13" s="8">
        <f>SUM(AI9:AI12)</f>
        <v>262941732569</v>
      </c>
      <c r="AK13" s="9" t="s">
        <v>210</v>
      </c>
    </row>
    <row r="14" spans="1:37"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</row>
    <row r="15" spans="1:37"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7"/>
      <c r="Y15" s="7"/>
      <c r="Z15" s="7"/>
      <c r="AA15" s="7"/>
    </row>
    <row r="16" spans="1:37"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7"/>
      <c r="Y16" s="7"/>
      <c r="Z16" s="7"/>
      <c r="AA16" s="7"/>
    </row>
    <row r="17" spans="3:27"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7"/>
      <c r="Y17" s="7"/>
      <c r="Z17" s="7"/>
      <c r="AA17" s="7"/>
    </row>
    <row r="18" spans="3:27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7"/>
      <c r="Y18" s="7"/>
      <c r="Z18" s="7"/>
      <c r="AA18" s="7"/>
    </row>
    <row r="19" spans="3:27"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7"/>
      <c r="Y19" s="7"/>
      <c r="Z19" s="7"/>
      <c r="AA19" s="7"/>
    </row>
    <row r="20" spans="3:27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7"/>
      <c r="Y20" s="7"/>
      <c r="Z20" s="7"/>
      <c r="AA20" s="7"/>
    </row>
    <row r="21" spans="3:27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7"/>
      <c r="Y21" s="7"/>
      <c r="Z21" s="7"/>
      <c r="AA21" s="7"/>
    </row>
    <row r="22" spans="3:27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7"/>
      <c r="Y22" s="7"/>
      <c r="Z22" s="7"/>
      <c r="AA22" s="7"/>
    </row>
    <row r="23" spans="3:27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7"/>
      <c r="Y23" s="7"/>
      <c r="Z23" s="7"/>
      <c r="AA23" s="7"/>
    </row>
    <row r="24" spans="3:27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7"/>
      <c r="Y24" s="7"/>
      <c r="Z24" s="7"/>
      <c r="AA24" s="7"/>
    </row>
    <row r="25" spans="3:27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7"/>
      <c r="Y25" s="7"/>
      <c r="Z25" s="7"/>
      <c r="AA25" s="7"/>
    </row>
    <row r="26" spans="3:27"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7"/>
      <c r="Y26" s="7"/>
      <c r="Z26" s="7"/>
      <c r="AA26" s="7"/>
    </row>
    <row r="27" spans="3:27"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7"/>
      <c r="Y27" s="7"/>
      <c r="Z27" s="7"/>
      <c r="AA27" s="7"/>
    </row>
    <row r="28" spans="3:27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7"/>
      <c r="Y28" s="7"/>
      <c r="Z28" s="7"/>
      <c r="AA28" s="7"/>
    </row>
    <row r="29" spans="3:27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7"/>
      <c r="Y29" s="7"/>
      <c r="Z29" s="7"/>
      <c r="AA29" s="7"/>
    </row>
    <row r="30" spans="3:27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7"/>
      <c r="Y30" s="7"/>
      <c r="Z30" s="7"/>
      <c r="AA30" s="7"/>
    </row>
    <row r="31" spans="3:27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7"/>
      <c r="Y31" s="7"/>
      <c r="Z31" s="7"/>
      <c r="AA31" s="7"/>
    </row>
    <row r="32" spans="3:27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7"/>
      <c r="Y32" s="7"/>
      <c r="Z32" s="7"/>
      <c r="AA32" s="7"/>
    </row>
    <row r="33" spans="3:27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7"/>
      <c r="Y33" s="7"/>
      <c r="Z33" s="7"/>
      <c r="AA33" s="7"/>
    </row>
    <row r="34" spans="3:27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7"/>
      <c r="Y34" s="7"/>
      <c r="Z34" s="7"/>
      <c r="AA34" s="7"/>
    </row>
    <row r="35" spans="3:27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7"/>
      <c r="Y35" s="7"/>
      <c r="Z35" s="7"/>
      <c r="AA35" s="7"/>
    </row>
    <row r="36" spans="3:27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7"/>
      <c r="Y36" s="7"/>
      <c r="Z36" s="7"/>
      <c r="AA36" s="7"/>
    </row>
    <row r="37" spans="3:27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7"/>
      <c r="Y37" s="7"/>
      <c r="Z37" s="7"/>
      <c r="AA37" s="7"/>
    </row>
    <row r="38" spans="3:27"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7"/>
      <c r="Y38" s="7"/>
      <c r="Z38" s="7"/>
      <c r="AA38" s="7"/>
    </row>
    <row r="39" spans="3:27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7"/>
      <c r="Y39" s="7"/>
      <c r="Z39" s="7"/>
      <c r="AA39" s="7"/>
    </row>
    <row r="40" spans="3:27"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7"/>
      <c r="Y40" s="7"/>
      <c r="Z40" s="7"/>
      <c r="AA40" s="7"/>
    </row>
    <row r="41" spans="3:27"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7"/>
      <c r="Y41" s="7"/>
      <c r="Z41" s="7"/>
      <c r="AA41" s="7"/>
    </row>
    <row r="42" spans="3:27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7"/>
      <c r="Y42" s="7"/>
      <c r="Z42" s="7"/>
      <c r="AA42" s="7"/>
    </row>
    <row r="43" spans="3:27"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7"/>
      <c r="Y43" s="7"/>
      <c r="Z43" s="7"/>
      <c r="AA43" s="7"/>
    </row>
    <row r="44" spans="3:27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7"/>
      <c r="Y44" s="7"/>
      <c r="Z44" s="7"/>
      <c r="AA44" s="7"/>
    </row>
    <row r="45" spans="3:27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7"/>
      <c r="Y45" s="7"/>
      <c r="Z45" s="7"/>
      <c r="AA45" s="7"/>
    </row>
    <row r="46" spans="3:27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7"/>
      <c r="Y46" s="7"/>
      <c r="Z46" s="7"/>
      <c r="AA46" s="7"/>
    </row>
    <row r="47" spans="3:27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7"/>
      <c r="Y47" s="7"/>
      <c r="Z47" s="7"/>
      <c r="AA47" s="7"/>
    </row>
    <row r="48" spans="3:27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7"/>
      <c r="Y48" s="7"/>
      <c r="Z48" s="7"/>
      <c r="AA48" s="7"/>
    </row>
    <row r="49" spans="3:27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7"/>
      <c r="Y49" s="7"/>
      <c r="Z49" s="7"/>
      <c r="AA49" s="7"/>
    </row>
    <row r="50" spans="3:27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7"/>
      <c r="Y50" s="7"/>
      <c r="Z50" s="7"/>
      <c r="AA50" s="7"/>
    </row>
    <row r="51" spans="3:27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7"/>
      <c r="Y51" s="7"/>
      <c r="Z51" s="7"/>
      <c r="AA51" s="7"/>
    </row>
    <row r="52" spans="3:27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7"/>
      <c r="Y52" s="7"/>
      <c r="Z52" s="7"/>
      <c r="AA52" s="7"/>
    </row>
    <row r="53" spans="3:27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7"/>
      <c r="Y53" s="7"/>
      <c r="Z53" s="7"/>
      <c r="AA53" s="7"/>
    </row>
    <row r="54" spans="3:27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7"/>
      <c r="Y54" s="7"/>
      <c r="Z54" s="7"/>
      <c r="AA54" s="7"/>
    </row>
    <row r="55" spans="3:27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7"/>
      <c r="Y55" s="7"/>
      <c r="Z55" s="7"/>
      <c r="AA55" s="7"/>
    </row>
    <row r="56" spans="3:27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7"/>
      <c r="Y56" s="7"/>
      <c r="Z56" s="7"/>
      <c r="AA56" s="7"/>
    </row>
    <row r="57" spans="3:27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7"/>
      <c r="Y57" s="7"/>
      <c r="Z57" s="7"/>
      <c r="AA57" s="7"/>
    </row>
    <row r="58" spans="3:27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7"/>
      <c r="Y58" s="7"/>
      <c r="Z58" s="7"/>
      <c r="AA58" s="7"/>
    </row>
    <row r="59" spans="3:27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7"/>
      <c r="Y59" s="7"/>
      <c r="Z59" s="7"/>
      <c r="AA59" s="7"/>
    </row>
    <row r="60" spans="3:27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7"/>
      <c r="Y60" s="7"/>
      <c r="Z60" s="7"/>
      <c r="AA60" s="7"/>
    </row>
    <row r="61" spans="3:27"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7"/>
      <c r="Y61" s="7"/>
      <c r="Z61" s="7"/>
      <c r="AA61" s="7"/>
    </row>
    <row r="62" spans="3:27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7"/>
      <c r="Y62" s="7"/>
      <c r="Z62" s="7"/>
      <c r="AA62" s="7"/>
    </row>
    <row r="63" spans="3:27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7"/>
      <c r="Y63" s="7"/>
      <c r="Z63" s="7"/>
      <c r="AA63" s="7"/>
    </row>
    <row r="64" spans="3:27"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7"/>
      <c r="Y64" s="7"/>
      <c r="Z64" s="7"/>
      <c r="AA64" s="7"/>
    </row>
    <row r="65" spans="3:27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7"/>
      <c r="Y65" s="7"/>
      <c r="Z65" s="7"/>
      <c r="AA65" s="7"/>
    </row>
    <row r="66" spans="3:27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7"/>
      <c r="Y66" s="7"/>
      <c r="Z66" s="7"/>
      <c r="AA66" s="7"/>
    </row>
    <row r="67" spans="3:27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7"/>
      <c r="Y67" s="7"/>
      <c r="Z67" s="7"/>
      <c r="AA67" s="7"/>
    </row>
    <row r="68" spans="3:27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7"/>
      <c r="Y68" s="7"/>
      <c r="Z68" s="7"/>
      <c r="AA68" s="7"/>
    </row>
    <row r="69" spans="3:27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7"/>
      <c r="Y69" s="7"/>
      <c r="Z69" s="7"/>
      <c r="AA69" s="7"/>
    </row>
    <row r="70" spans="3:27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7"/>
      <c r="Y70" s="7"/>
      <c r="Z70" s="7"/>
      <c r="AA70" s="7"/>
    </row>
    <row r="71" spans="3:27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7"/>
      <c r="Y71" s="7"/>
      <c r="Z71" s="7"/>
      <c r="AA71" s="7"/>
    </row>
    <row r="72" spans="3:27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7"/>
      <c r="Y72" s="7"/>
      <c r="Z72" s="7"/>
      <c r="AA72" s="7"/>
    </row>
    <row r="73" spans="3:27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7"/>
      <c r="Y73" s="7"/>
      <c r="Z73" s="7"/>
      <c r="AA73" s="7"/>
    </row>
    <row r="74" spans="3:27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7"/>
      <c r="Y74" s="7"/>
      <c r="Z74" s="7"/>
      <c r="AA74" s="7"/>
    </row>
    <row r="75" spans="3:27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7"/>
      <c r="Y75" s="7"/>
      <c r="Z75" s="7"/>
      <c r="AA75" s="7"/>
    </row>
    <row r="76" spans="3:27"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7"/>
      <c r="Y76" s="7"/>
      <c r="Z76" s="7"/>
      <c r="AA76" s="7"/>
    </row>
    <row r="77" spans="3:27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7"/>
      <c r="Y77" s="7"/>
      <c r="Z77" s="7"/>
      <c r="AA77" s="7"/>
    </row>
    <row r="78" spans="3:27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7"/>
      <c r="Y78" s="7"/>
      <c r="Z78" s="7"/>
      <c r="AA78" s="7"/>
    </row>
    <row r="79" spans="3:27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7"/>
      <c r="Y79" s="7"/>
      <c r="Z79" s="7"/>
      <c r="AA79" s="7"/>
    </row>
    <row r="80" spans="3:27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7"/>
      <c r="Y80" s="7"/>
      <c r="Z80" s="7"/>
      <c r="AA80" s="7"/>
    </row>
    <row r="81" spans="3:27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7"/>
      <c r="Y81" s="7"/>
      <c r="Z81" s="7"/>
      <c r="AA81" s="7"/>
    </row>
    <row r="82" spans="3:27"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7"/>
      <c r="Y82" s="7"/>
      <c r="Z82" s="7"/>
      <c r="AA82" s="7"/>
    </row>
    <row r="83" spans="3:27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7"/>
      <c r="Y83" s="7"/>
      <c r="Z83" s="7"/>
      <c r="AA83" s="7"/>
    </row>
    <row r="84" spans="3:27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7"/>
      <c r="Y84" s="7"/>
      <c r="Z84" s="7"/>
      <c r="AA84" s="7"/>
    </row>
    <row r="85" spans="3:27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7"/>
      <c r="Y85" s="7"/>
      <c r="Z85" s="7"/>
      <c r="AA85" s="7"/>
    </row>
    <row r="86" spans="3:27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7"/>
      <c r="Y86" s="7"/>
      <c r="Z86" s="7"/>
      <c r="AA86" s="7"/>
    </row>
    <row r="87" spans="3:27"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7"/>
      <c r="Y87" s="7"/>
      <c r="Z87" s="7"/>
      <c r="AA87" s="7"/>
    </row>
    <row r="88" spans="3:27"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7"/>
      <c r="Y88" s="7"/>
      <c r="Z88" s="7"/>
      <c r="AA88" s="7"/>
    </row>
    <row r="89" spans="3:27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7"/>
      <c r="Y89" s="7"/>
      <c r="Z89" s="7"/>
      <c r="AA89" s="7"/>
    </row>
    <row r="90" spans="3:27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7"/>
      <c r="Y90" s="7"/>
      <c r="Z90" s="7"/>
      <c r="AA90" s="7"/>
    </row>
    <row r="91" spans="3:27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7"/>
      <c r="Y91" s="7"/>
      <c r="Z91" s="7"/>
      <c r="AA91" s="7"/>
    </row>
    <row r="92" spans="3:27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7"/>
      <c r="Y92" s="7"/>
      <c r="Z92" s="7"/>
      <c r="AA92" s="7"/>
    </row>
    <row r="93" spans="3:27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7"/>
      <c r="Y93" s="7"/>
      <c r="Z93" s="7"/>
      <c r="AA93" s="7"/>
    </row>
    <row r="94" spans="3:27"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7"/>
      <c r="Y94" s="7"/>
      <c r="Z94" s="7"/>
      <c r="AA94" s="7"/>
    </row>
    <row r="95" spans="3:27"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7"/>
      <c r="Y95" s="7"/>
      <c r="Z95" s="7"/>
      <c r="AA95" s="7"/>
    </row>
    <row r="96" spans="3:27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7"/>
      <c r="Y96" s="7"/>
      <c r="Z96" s="7"/>
      <c r="AA96" s="7"/>
    </row>
    <row r="97" spans="3:27"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7"/>
      <c r="Y97" s="7"/>
      <c r="Z97" s="7"/>
      <c r="AA97" s="7"/>
    </row>
    <row r="98" spans="3:27"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7"/>
      <c r="Y98" s="7"/>
      <c r="Z98" s="7"/>
      <c r="AA98" s="7"/>
    </row>
    <row r="99" spans="3:27"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7"/>
      <c r="Y99" s="7"/>
      <c r="Z99" s="7"/>
      <c r="AA99" s="7"/>
    </row>
    <row r="100" spans="3:27"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7"/>
      <c r="Y100" s="7"/>
      <c r="Z100" s="7"/>
      <c r="AA100" s="7"/>
    </row>
    <row r="101" spans="3:27"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7"/>
      <c r="Y101" s="7"/>
      <c r="Z101" s="7"/>
      <c r="AA101" s="7"/>
    </row>
    <row r="102" spans="3:27"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3:27"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ignoredErrors>
    <ignoredError sqref="AK9:AK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A103"/>
  <sheetViews>
    <sheetView rightToLeft="1" workbookViewId="0">
      <selection activeCell="M9" sqref="M9"/>
    </sheetView>
  </sheetViews>
  <sheetFormatPr defaultRowHeight="24"/>
  <cols>
    <col min="1" max="1" width="26.28515625" style="3" bestFit="1" customWidth="1"/>
    <col min="2" max="2" width="1" style="3" customWidth="1"/>
    <col min="3" max="3" width="31" style="3" customWidth="1"/>
    <col min="4" max="4" width="1" style="3" customWidth="1"/>
    <col min="5" max="5" width="25" style="3" customWidth="1"/>
    <col min="6" max="6" width="1" style="3" customWidth="1"/>
    <col min="7" max="7" width="20" style="3" customWidth="1"/>
    <col min="8" max="8" width="1" style="3" customWidth="1"/>
    <col min="9" max="9" width="12" style="3" customWidth="1"/>
    <col min="10" max="10" width="1" style="3" customWidth="1"/>
    <col min="11" max="11" width="22" style="3" customWidth="1"/>
    <col min="12" max="12" width="1" style="3" customWidth="1"/>
    <col min="13" max="13" width="23" style="3" customWidth="1"/>
    <col min="14" max="14" width="1" style="3" customWidth="1"/>
    <col min="15" max="15" width="22" style="3" customWidth="1"/>
    <col min="16" max="16" width="1" style="3" customWidth="1"/>
    <col min="17" max="17" width="22" style="3" customWidth="1"/>
    <col min="18" max="18" width="1" style="3" customWidth="1"/>
    <col min="19" max="19" width="25" style="3" customWidth="1"/>
    <col min="20" max="20" width="1" style="3" customWidth="1"/>
    <col min="21" max="21" width="9.140625" style="3" customWidth="1"/>
    <col min="22" max="16384" width="9.140625" style="3"/>
  </cols>
  <sheetData>
    <row r="2" spans="1:2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27" ht="24.7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</row>
    <row r="4" spans="1:2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27" ht="24.75">
      <c r="A6" s="2" t="s">
        <v>212</v>
      </c>
      <c r="C6" s="2" t="s">
        <v>213</v>
      </c>
      <c r="D6" s="2" t="s">
        <v>213</v>
      </c>
      <c r="E6" s="2" t="s">
        <v>213</v>
      </c>
      <c r="F6" s="2" t="s">
        <v>213</v>
      </c>
      <c r="G6" s="2" t="s">
        <v>213</v>
      </c>
      <c r="H6" s="2" t="s">
        <v>213</v>
      </c>
      <c r="I6" s="2" t="s">
        <v>213</v>
      </c>
      <c r="K6" s="2" t="s">
        <v>263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</row>
    <row r="7" spans="1:27" ht="24.75">
      <c r="A7" s="2" t="s">
        <v>212</v>
      </c>
      <c r="C7" s="2" t="s">
        <v>214</v>
      </c>
      <c r="E7" s="2" t="s">
        <v>215</v>
      </c>
      <c r="G7" s="2" t="s">
        <v>216</v>
      </c>
      <c r="I7" s="2" t="s">
        <v>193</v>
      </c>
      <c r="K7" s="2" t="s">
        <v>217</v>
      </c>
      <c r="M7" s="2" t="s">
        <v>218</v>
      </c>
      <c r="O7" s="2" t="s">
        <v>219</v>
      </c>
      <c r="Q7" s="2" t="s">
        <v>217</v>
      </c>
      <c r="S7" s="2" t="s">
        <v>211</v>
      </c>
    </row>
    <row r="8" spans="1:27">
      <c r="A8" s="3" t="s">
        <v>220</v>
      </c>
      <c r="C8" s="3" t="s">
        <v>221</v>
      </c>
      <c r="E8" s="7" t="s">
        <v>222</v>
      </c>
      <c r="F8" s="7"/>
      <c r="G8" s="7" t="s">
        <v>223</v>
      </c>
      <c r="H8" s="7"/>
      <c r="I8" s="6">
        <v>5</v>
      </c>
      <c r="J8" s="7"/>
      <c r="K8" s="6">
        <v>562333376</v>
      </c>
      <c r="L8" s="7"/>
      <c r="M8" s="7">
        <v>2372081</v>
      </c>
      <c r="N8" s="7"/>
      <c r="O8" s="7">
        <v>0</v>
      </c>
      <c r="P8" s="7"/>
      <c r="Q8" s="6">
        <v>564705457</v>
      </c>
      <c r="R8" s="7"/>
      <c r="S8" s="7" t="s">
        <v>50</v>
      </c>
    </row>
    <row r="9" spans="1:27">
      <c r="A9" s="3" t="s">
        <v>224</v>
      </c>
      <c r="C9" s="10" t="s">
        <v>225</v>
      </c>
      <c r="D9" s="10"/>
      <c r="E9" s="10" t="s">
        <v>222</v>
      </c>
      <c r="F9" s="10"/>
      <c r="G9" s="10" t="s">
        <v>226</v>
      </c>
      <c r="H9" s="10"/>
      <c r="I9" s="10">
        <v>5</v>
      </c>
      <c r="J9" s="10"/>
      <c r="K9" s="10">
        <v>388489821</v>
      </c>
      <c r="L9" s="10"/>
      <c r="M9" s="10">
        <v>1643249</v>
      </c>
      <c r="N9" s="10"/>
      <c r="O9" s="10">
        <v>504000</v>
      </c>
      <c r="P9" s="10"/>
      <c r="Q9" s="10">
        <v>389629070</v>
      </c>
      <c r="R9" s="10"/>
      <c r="S9" s="10" t="s">
        <v>50</v>
      </c>
      <c r="T9" s="10"/>
      <c r="U9" s="10"/>
      <c r="V9" s="10"/>
      <c r="W9" s="10"/>
    </row>
    <row r="10" spans="1:27">
      <c r="A10" s="3" t="s">
        <v>227</v>
      </c>
      <c r="C10" s="10" t="s">
        <v>228</v>
      </c>
      <c r="D10" s="10"/>
      <c r="E10" s="10" t="s">
        <v>222</v>
      </c>
      <c r="F10" s="10"/>
      <c r="G10" s="10" t="s">
        <v>229</v>
      </c>
      <c r="H10" s="10"/>
      <c r="I10" s="10">
        <v>5</v>
      </c>
      <c r="J10" s="10"/>
      <c r="K10" s="10">
        <v>141218022724</v>
      </c>
      <c r="L10" s="10"/>
      <c r="M10" s="10">
        <v>1035053939487</v>
      </c>
      <c r="N10" s="10"/>
      <c r="O10" s="10">
        <v>992680065180</v>
      </c>
      <c r="P10" s="10"/>
      <c r="Q10" s="10">
        <v>183591897031</v>
      </c>
      <c r="R10" s="10"/>
      <c r="S10" s="10" t="s">
        <v>138</v>
      </c>
      <c r="T10" s="10"/>
      <c r="U10" s="10"/>
      <c r="V10" s="10"/>
      <c r="W10" s="10"/>
      <c r="X10" s="7"/>
      <c r="Y10" s="7"/>
      <c r="Z10" s="7"/>
      <c r="AA10" s="7"/>
    </row>
    <row r="11" spans="1:27">
      <c r="A11" s="3" t="s">
        <v>184</v>
      </c>
      <c r="C11" s="10" t="s">
        <v>184</v>
      </c>
      <c r="D11" s="10"/>
      <c r="E11" s="10" t="s">
        <v>184</v>
      </c>
      <c r="F11" s="10"/>
      <c r="G11" s="10" t="s">
        <v>184</v>
      </c>
      <c r="H11" s="10"/>
      <c r="I11" s="10" t="s">
        <v>184</v>
      </c>
      <c r="J11" s="10"/>
      <c r="K11" s="11">
        <f>SUM(K8:K10)</f>
        <v>142168845921</v>
      </c>
      <c r="L11" s="10"/>
      <c r="M11" s="11">
        <f>SUM(M8:M10)</f>
        <v>1035057954817</v>
      </c>
      <c r="N11" s="10"/>
      <c r="O11" s="11">
        <f>SUM(O8:O10)</f>
        <v>992680569180</v>
      </c>
      <c r="P11" s="10"/>
      <c r="Q11" s="11">
        <f>SUM(Q8:Q10)</f>
        <v>184546231558</v>
      </c>
      <c r="R11" s="10"/>
      <c r="S11" s="11" t="s">
        <v>138</v>
      </c>
      <c r="T11" s="10"/>
      <c r="U11" s="10"/>
      <c r="V11" s="10"/>
      <c r="W11" s="10"/>
      <c r="X11" s="7"/>
      <c r="Y11" s="7"/>
      <c r="Z11" s="7"/>
      <c r="AA11" s="7"/>
    </row>
    <row r="12" spans="1:27"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7"/>
      <c r="Y12" s="7"/>
      <c r="Z12" s="7"/>
      <c r="AA12" s="7"/>
    </row>
    <row r="13" spans="1:27"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7"/>
      <c r="Y13" s="7"/>
      <c r="Z13" s="7"/>
      <c r="AA13" s="7"/>
    </row>
    <row r="14" spans="1:27"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7"/>
      <c r="Y14" s="7"/>
      <c r="Z14" s="7"/>
      <c r="AA14" s="7"/>
    </row>
    <row r="15" spans="1:27"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7"/>
      <c r="Y15" s="7"/>
      <c r="Z15" s="7"/>
      <c r="AA15" s="7"/>
    </row>
    <row r="16" spans="1:27"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7"/>
      <c r="Y16" s="7"/>
      <c r="Z16" s="7"/>
      <c r="AA16" s="7"/>
    </row>
    <row r="17" spans="3:27"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7"/>
      <c r="Y17" s="7"/>
      <c r="Z17" s="7"/>
      <c r="AA17" s="7"/>
    </row>
    <row r="18" spans="3:27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7"/>
      <c r="Y18" s="7"/>
      <c r="Z18" s="7"/>
      <c r="AA18" s="7"/>
    </row>
    <row r="19" spans="3:27"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7"/>
      <c r="Y19" s="7"/>
      <c r="Z19" s="7"/>
      <c r="AA19" s="7"/>
    </row>
    <row r="20" spans="3:27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7"/>
      <c r="Y20" s="7"/>
      <c r="Z20" s="7"/>
      <c r="AA20" s="7"/>
    </row>
    <row r="21" spans="3:27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7"/>
      <c r="Y21" s="7"/>
      <c r="Z21" s="7"/>
      <c r="AA21" s="7"/>
    </row>
    <row r="22" spans="3:27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7"/>
      <c r="Y22" s="7"/>
      <c r="Z22" s="7"/>
      <c r="AA22" s="7"/>
    </row>
    <row r="23" spans="3:27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7"/>
      <c r="Y23" s="7"/>
      <c r="Z23" s="7"/>
      <c r="AA23" s="7"/>
    </row>
    <row r="24" spans="3:27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7"/>
      <c r="Y24" s="7"/>
      <c r="Z24" s="7"/>
      <c r="AA24" s="7"/>
    </row>
    <row r="25" spans="3:27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7"/>
      <c r="Y25" s="7"/>
      <c r="Z25" s="7"/>
      <c r="AA25" s="7"/>
    </row>
    <row r="26" spans="3:27"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7"/>
      <c r="Y26" s="7"/>
      <c r="Z26" s="7"/>
      <c r="AA26" s="7"/>
    </row>
    <row r="27" spans="3:27"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7"/>
      <c r="Y27" s="7"/>
      <c r="Z27" s="7"/>
      <c r="AA27" s="7"/>
    </row>
    <row r="28" spans="3:27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7"/>
      <c r="Y28" s="7"/>
      <c r="Z28" s="7"/>
      <c r="AA28" s="7"/>
    </row>
    <row r="29" spans="3:27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7"/>
      <c r="Y29" s="7"/>
      <c r="Z29" s="7"/>
      <c r="AA29" s="7"/>
    </row>
    <row r="30" spans="3:27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7"/>
      <c r="Y30" s="7"/>
      <c r="Z30" s="7"/>
      <c r="AA30" s="7"/>
    </row>
    <row r="31" spans="3:27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7"/>
      <c r="Y31" s="7"/>
      <c r="Z31" s="7"/>
      <c r="AA31" s="7"/>
    </row>
    <row r="32" spans="3:27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7"/>
      <c r="Y32" s="7"/>
      <c r="Z32" s="7"/>
      <c r="AA32" s="7"/>
    </row>
    <row r="33" spans="3:27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7"/>
      <c r="Y33" s="7"/>
      <c r="Z33" s="7"/>
      <c r="AA33" s="7"/>
    </row>
    <row r="34" spans="3:27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7"/>
      <c r="Y34" s="7"/>
      <c r="Z34" s="7"/>
      <c r="AA34" s="7"/>
    </row>
    <row r="35" spans="3:27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7"/>
      <c r="Y35" s="7"/>
      <c r="Z35" s="7"/>
      <c r="AA35" s="7"/>
    </row>
    <row r="36" spans="3:27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7"/>
      <c r="Y36" s="7"/>
      <c r="Z36" s="7"/>
      <c r="AA36" s="7"/>
    </row>
    <row r="37" spans="3:27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7"/>
      <c r="Y37" s="7"/>
      <c r="Z37" s="7"/>
      <c r="AA37" s="7"/>
    </row>
    <row r="38" spans="3:27"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7"/>
      <c r="Y38" s="7"/>
      <c r="Z38" s="7"/>
      <c r="AA38" s="7"/>
    </row>
    <row r="39" spans="3:27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7"/>
      <c r="Y39" s="7"/>
      <c r="Z39" s="7"/>
      <c r="AA39" s="7"/>
    </row>
    <row r="40" spans="3:27"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7"/>
      <c r="Y40" s="7"/>
      <c r="Z40" s="7"/>
      <c r="AA40" s="7"/>
    </row>
    <row r="41" spans="3:27"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7"/>
      <c r="Y41" s="7"/>
      <c r="Z41" s="7"/>
      <c r="AA41" s="7"/>
    </row>
    <row r="42" spans="3:27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7"/>
      <c r="Y42" s="7"/>
      <c r="Z42" s="7"/>
      <c r="AA42" s="7"/>
    </row>
    <row r="43" spans="3:27"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7"/>
      <c r="Y43" s="7"/>
      <c r="Z43" s="7"/>
      <c r="AA43" s="7"/>
    </row>
    <row r="44" spans="3:27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7"/>
      <c r="Y44" s="7"/>
      <c r="Z44" s="7"/>
      <c r="AA44" s="7"/>
    </row>
    <row r="45" spans="3:27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7"/>
      <c r="Y45" s="7"/>
      <c r="Z45" s="7"/>
      <c r="AA45" s="7"/>
    </row>
    <row r="46" spans="3:27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7"/>
      <c r="Y46" s="7"/>
      <c r="Z46" s="7"/>
      <c r="AA46" s="7"/>
    </row>
    <row r="47" spans="3:27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7"/>
      <c r="Y47" s="7"/>
      <c r="Z47" s="7"/>
      <c r="AA47" s="7"/>
    </row>
    <row r="48" spans="3:27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7"/>
      <c r="Y48" s="7"/>
      <c r="Z48" s="7"/>
      <c r="AA48" s="7"/>
    </row>
    <row r="49" spans="3:27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7"/>
      <c r="Y49" s="7"/>
      <c r="Z49" s="7"/>
      <c r="AA49" s="7"/>
    </row>
    <row r="50" spans="3:27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7"/>
      <c r="Y50" s="7"/>
      <c r="Z50" s="7"/>
      <c r="AA50" s="7"/>
    </row>
    <row r="51" spans="3:27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7"/>
      <c r="Y51" s="7"/>
      <c r="Z51" s="7"/>
      <c r="AA51" s="7"/>
    </row>
    <row r="52" spans="3:27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7"/>
      <c r="Y52" s="7"/>
      <c r="Z52" s="7"/>
      <c r="AA52" s="7"/>
    </row>
    <row r="53" spans="3:27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7"/>
      <c r="Y53" s="7"/>
      <c r="Z53" s="7"/>
      <c r="AA53" s="7"/>
    </row>
    <row r="54" spans="3:27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7"/>
      <c r="Y54" s="7"/>
      <c r="Z54" s="7"/>
      <c r="AA54" s="7"/>
    </row>
    <row r="55" spans="3:27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7"/>
      <c r="Y55" s="7"/>
      <c r="Z55" s="7"/>
      <c r="AA55" s="7"/>
    </row>
    <row r="56" spans="3:27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7"/>
      <c r="Y56" s="7"/>
      <c r="Z56" s="7"/>
      <c r="AA56" s="7"/>
    </row>
    <row r="57" spans="3:27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7"/>
      <c r="Y57" s="7"/>
      <c r="Z57" s="7"/>
      <c r="AA57" s="7"/>
    </row>
    <row r="58" spans="3:27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7"/>
      <c r="Y58" s="7"/>
      <c r="Z58" s="7"/>
      <c r="AA58" s="7"/>
    </row>
    <row r="59" spans="3:27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7"/>
      <c r="Y59" s="7"/>
      <c r="Z59" s="7"/>
      <c r="AA59" s="7"/>
    </row>
    <row r="60" spans="3:27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7"/>
      <c r="Y60" s="7"/>
      <c r="Z60" s="7"/>
      <c r="AA60" s="7"/>
    </row>
    <row r="61" spans="3:27"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7"/>
      <c r="Y61" s="7"/>
      <c r="Z61" s="7"/>
      <c r="AA61" s="7"/>
    </row>
    <row r="62" spans="3:27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7"/>
      <c r="Y62" s="7"/>
      <c r="Z62" s="7"/>
      <c r="AA62" s="7"/>
    </row>
    <row r="63" spans="3:27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7"/>
      <c r="Y63" s="7"/>
      <c r="Z63" s="7"/>
      <c r="AA63" s="7"/>
    </row>
    <row r="64" spans="3:27"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7"/>
      <c r="Y64" s="7"/>
      <c r="Z64" s="7"/>
      <c r="AA64" s="7"/>
    </row>
    <row r="65" spans="3:27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7"/>
      <c r="Y65" s="7"/>
      <c r="Z65" s="7"/>
      <c r="AA65" s="7"/>
    </row>
    <row r="66" spans="3:27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7"/>
      <c r="Y66" s="7"/>
      <c r="Z66" s="7"/>
      <c r="AA66" s="7"/>
    </row>
    <row r="67" spans="3:27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7"/>
      <c r="Y67" s="7"/>
      <c r="Z67" s="7"/>
      <c r="AA67" s="7"/>
    </row>
    <row r="68" spans="3:27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7"/>
      <c r="Y68" s="7"/>
      <c r="Z68" s="7"/>
      <c r="AA68" s="7"/>
    </row>
    <row r="69" spans="3:27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7"/>
      <c r="Y69" s="7"/>
      <c r="Z69" s="7"/>
      <c r="AA69" s="7"/>
    </row>
    <row r="70" spans="3:27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7"/>
      <c r="Y70" s="7"/>
      <c r="Z70" s="7"/>
      <c r="AA70" s="7"/>
    </row>
    <row r="71" spans="3:27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7"/>
      <c r="Y71" s="7"/>
      <c r="Z71" s="7"/>
      <c r="AA71" s="7"/>
    </row>
    <row r="72" spans="3:27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7"/>
      <c r="Y72" s="7"/>
      <c r="Z72" s="7"/>
      <c r="AA72" s="7"/>
    </row>
    <row r="73" spans="3:27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7"/>
      <c r="Y73" s="7"/>
      <c r="Z73" s="7"/>
      <c r="AA73" s="7"/>
    </row>
    <row r="74" spans="3:27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7"/>
      <c r="Y74" s="7"/>
      <c r="Z74" s="7"/>
      <c r="AA74" s="7"/>
    </row>
    <row r="75" spans="3:27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7"/>
      <c r="Y75" s="7"/>
      <c r="Z75" s="7"/>
      <c r="AA75" s="7"/>
    </row>
    <row r="76" spans="3:27"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7"/>
      <c r="Y76" s="7"/>
      <c r="Z76" s="7"/>
      <c r="AA76" s="7"/>
    </row>
    <row r="77" spans="3:27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7"/>
      <c r="Y77" s="7"/>
      <c r="Z77" s="7"/>
      <c r="AA77" s="7"/>
    </row>
    <row r="78" spans="3:27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7"/>
      <c r="Y78" s="7"/>
      <c r="Z78" s="7"/>
      <c r="AA78" s="7"/>
    </row>
    <row r="79" spans="3:27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7"/>
      <c r="Y79" s="7"/>
      <c r="Z79" s="7"/>
      <c r="AA79" s="7"/>
    </row>
    <row r="80" spans="3:27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7"/>
      <c r="Y80" s="7"/>
      <c r="Z80" s="7"/>
      <c r="AA80" s="7"/>
    </row>
    <row r="81" spans="3:27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7"/>
      <c r="Y81" s="7"/>
      <c r="Z81" s="7"/>
      <c r="AA81" s="7"/>
    </row>
    <row r="82" spans="3:27"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7"/>
      <c r="Y82" s="7"/>
      <c r="Z82" s="7"/>
      <c r="AA82" s="7"/>
    </row>
    <row r="83" spans="3:27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7"/>
      <c r="Y83" s="7"/>
      <c r="Z83" s="7"/>
      <c r="AA83" s="7"/>
    </row>
    <row r="84" spans="3:27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7"/>
      <c r="Y84" s="7"/>
      <c r="Z84" s="7"/>
      <c r="AA84" s="7"/>
    </row>
    <row r="85" spans="3:27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7"/>
      <c r="Y85" s="7"/>
      <c r="Z85" s="7"/>
      <c r="AA85" s="7"/>
    </row>
    <row r="86" spans="3:27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7"/>
      <c r="Y86" s="7"/>
      <c r="Z86" s="7"/>
      <c r="AA86" s="7"/>
    </row>
    <row r="87" spans="3:27"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7"/>
      <c r="Y87" s="7"/>
      <c r="Z87" s="7"/>
      <c r="AA87" s="7"/>
    </row>
    <row r="88" spans="3:27"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7"/>
      <c r="Y88" s="7"/>
      <c r="Z88" s="7"/>
      <c r="AA88" s="7"/>
    </row>
    <row r="89" spans="3:27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7"/>
      <c r="Y89" s="7"/>
      <c r="Z89" s="7"/>
      <c r="AA89" s="7"/>
    </row>
    <row r="90" spans="3:27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7"/>
      <c r="Y90" s="7"/>
      <c r="Z90" s="7"/>
      <c r="AA90" s="7"/>
    </row>
    <row r="91" spans="3:27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7"/>
      <c r="Y91" s="7"/>
      <c r="Z91" s="7"/>
      <c r="AA91" s="7"/>
    </row>
    <row r="92" spans="3:27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7"/>
      <c r="Y92" s="7"/>
      <c r="Z92" s="7"/>
      <c r="AA92" s="7"/>
    </row>
    <row r="93" spans="3:27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7"/>
      <c r="Y93" s="7"/>
      <c r="Z93" s="7"/>
      <c r="AA93" s="7"/>
    </row>
    <row r="94" spans="3:27"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7"/>
      <c r="Y94" s="7"/>
      <c r="Z94" s="7"/>
      <c r="AA94" s="7"/>
    </row>
    <row r="95" spans="3:27"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7"/>
      <c r="Y95" s="7"/>
      <c r="Z95" s="7"/>
      <c r="AA95" s="7"/>
    </row>
    <row r="96" spans="3:27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7"/>
      <c r="Y96" s="7"/>
      <c r="Z96" s="7"/>
      <c r="AA96" s="7"/>
    </row>
    <row r="97" spans="3:27"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7"/>
      <c r="Y97" s="7"/>
      <c r="Z97" s="7"/>
      <c r="AA97" s="7"/>
    </row>
    <row r="98" spans="3:27"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7"/>
      <c r="Y98" s="7"/>
      <c r="Z98" s="7"/>
      <c r="AA98" s="7"/>
    </row>
    <row r="99" spans="3:27"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7"/>
      <c r="Y99" s="7"/>
      <c r="Z99" s="7"/>
      <c r="AA99" s="7"/>
    </row>
    <row r="100" spans="3:27"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7"/>
      <c r="Y100" s="7"/>
      <c r="Z100" s="7"/>
      <c r="AA100" s="7"/>
    </row>
    <row r="101" spans="3:27"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7"/>
      <c r="Y101" s="7"/>
      <c r="Z101" s="7"/>
      <c r="AA101" s="7"/>
    </row>
    <row r="102" spans="3:27"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3:27"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</sheetData>
  <mergeCells count="17"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A103"/>
  <sheetViews>
    <sheetView rightToLeft="1" workbookViewId="0">
      <selection activeCell="M18" sqref="M18:S22"/>
    </sheetView>
  </sheetViews>
  <sheetFormatPr defaultRowHeight="24"/>
  <cols>
    <col min="1" max="1" width="40.85546875" style="3" bestFit="1" customWidth="1"/>
    <col min="2" max="2" width="1" style="3" customWidth="1"/>
    <col min="3" max="3" width="19" style="3" customWidth="1"/>
    <col min="4" max="4" width="1" style="3" customWidth="1"/>
    <col min="5" max="5" width="20" style="3" customWidth="1"/>
    <col min="6" max="6" width="1" style="3" customWidth="1"/>
    <col min="7" max="7" width="14" style="3" customWidth="1"/>
    <col min="8" max="8" width="1" style="3" customWidth="1"/>
    <col min="9" max="9" width="20" style="3" customWidth="1"/>
    <col min="10" max="10" width="1" style="3" customWidth="1"/>
    <col min="11" max="11" width="16" style="3" customWidth="1"/>
    <col min="12" max="12" width="1" style="3" customWidth="1"/>
    <col min="13" max="13" width="20" style="3" customWidth="1"/>
    <col min="14" max="14" width="1" style="3" customWidth="1"/>
    <col min="15" max="15" width="21" style="3" customWidth="1"/>
    <col min="16" max="16" width="1" style="3" customWidth="1"/>
    <col min="17" max="17" width="16" style="3" customWidth="1"/>
    <col min="18" max="18" width="1" style="3" customWidth="1"/>
    <col min="19" max="19" width="21" style="3" customWidth="1"/>
    <col min="20" max="20" width="1" style="3" customWidth="1"/>
    <col min="21" max="21" width="9.140625" style="3" customWidth="1"/>
    <col min="22" max="16384" width="9.140625" style="3"/>
  </cols>
  <sheetData>
    <row r="2" spans="1:2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27" ht="24.75">
      <c r="A3" s="1" t="s">
        <v>230</v>
      </c>
      <c r="B3" s="1" t="s">
        <v>230</v>
      </c>
      <c r="C3" s="1" t="s">
        <v>230</v>
      </c>
      <c r="D3" s="1" t="s">
        <v>230</v>
      </c>
      <c r="E3" s="1" t="s">
        <v>230</v>
      </c>
      <c r="F3" s="1" t="s">
        <v>230</v>
      </c>
      <c r="G3" s="1" t="s">
        <v>230</v>
      </c>
      <c r="H3" s="1" t="s">
        <v>230</v>
      </c>
      <c r="I3" s="1" t="s">
        <v>230</v>
      </c>
      <c r="J3" s="1" t="s">
        <v>230</v>
      </c>
      <c r="K3" s="1" t="s">
        <v>230</v>
      </c>
      <c r="L3" s="1" t="s">
        <v>230</v>
      </c>
      <c r="M3" s="1" t="s">
        <v>230</v>
      </c>
      <c r="N3" s="1" t="s">
        <v>230</v>
      </c>
      <c r="O3" s="1" t="s">
        <v>230</v>
      </c>
      <c r="P3" s="1" t="s">
        <v>230</v>
      </c>
      <c r="Q3" s="1" t="s">
        <v>230</v>
      </c>
      <c r="R3" s="1" t="s">
        <v>230</v>
      </c>
      <c r="S3" s="1" t="s">
        <v>230</v>
      </c>
    </row>
    <row r="4" spans="1:2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27" ht="24.75">
      <c r="A6" s="2" t="s">
        <v>231</v>
      </c>
      <c r="B6" s="2" t="s">
        <v>231</v>
      </c>
      <c r="C6" s="2" t="s">
        <v>231</v>
      </c>
      <c r="D6" s="2" t="s">
        <v>231</v>
      </c>
      <c r="E6" s="2" t="s">
        <v>231</v>
      </c>
      <c r="F6" s="2" t="s">
        <v>231</v>
      </c>
      <c r="G6" s="2" t="s">
        <v>231</v>
      </c>
      <c r="I6" s="2" t="s">
        <v>232</v>
      </c>
      <c r="J6" s="2" t="s">
        <v>232</v>
      </c>
      <c r="K6" s="2" t="s">
        <v>232</v>
      </c>
      <c r="L6" s="2" t="s">
        <v>232</v>
      </c>
      <c r="M6" s="2" t="s">
        <v>232</v>
      </c>
      <c r="O6" s="2" t="s">
        <v>233</v>
      </c>
      <c r="P6" s="2" t="s">
        <v>233</v>
      </c>
      <c r="Q6" s="2" t="s">
        <v>233</v>
      </c>
      <c r="R6" s="2" t="s">
        <v>233</v>
      </c>
      <c r="S6" s="2" t="s">
        <v>233</v>
      </c>
    </row>
    <row r="7" spans="1:27" ht="24.75">
      <c r="A7" s="2" t="s">
        <v>234</v>
      </c>
      <c r="C7" s="2" t="s">
        <v>235</v>
      </c>
      <c r="E7" s="2" t="s">
        <v>192</v>
      </c>
      <c r="G7" s="2" t="s">
        <v>193</v>
      </c>
      <c r="I7" s="2" t="s">
        <v>236</v>
      </c>
      <c r="K7" s="2" t="s">
        <v>237</v>
      </c>
      <c r="M7" s="2" t="s">
        <v>238</v>
      </c>
      <c r="O7" s="2" t="s">
        <v>236</v>
      </c>
      <c r="Q7" s="2" t="s">
        <v>237</v>
      </c>
      <c r="S7" s="2" t="s">
        <v>238</v>
      </c>
    </row>
    <row r="8" spans="1:27" ht="24.75">
      <c r="A8" s="4" t="s">
        <v>239</v>
      </c>
      <c r="C8" s="7" t="s">
        <v>467</v>
      </c>
      <c r="D8" s="7"/>
      <c r="E8" s="7" t="s">
        <v>240</v>
      </c>
      <c r="F8" s="7"/>
      <c r="G8" s="6">
        <v>20.5</v>
      </c>
      <c r="H8" s="7"/>
      <c r="I8" s="6">
        <v>0</v>
      </c>
      <c r="J8" s="7"/>
      <c r="K8" s="10">
        <v>0</v>
      </c>
      <c r="L8" s="7"/>
      <c r="M8" s="6">
        <v>0</v>
      </c>
      <c r="N8" s="7"/>
      <c r="O8" s="6">
        <v>8154914755</v>
      </c>
      <c r="P8" s="7"/>
      <c r="Q8" s="10">
        <v>0</v>
      </c>
      <c r="R8" s="7"/>
      <c r="S8" s="6">
        <v>8154914755</v>
      </c>
    </row>
    <row r="9" spans="1:27">
      <c r="A9" s="3" t="s">
        <v>241</v>
      </c>
      <c r="C9" s="10" t="s">
        <v>467</v>
      </c>
      <c r="D9" s="10"/>
      <c r="E9" s="10" t="s">
        <v>242</v>
      </c>
      <c r="F9" s="10"/>
      <c r="G9" s="10">
        <v>18</v>
      </c>
      <c r="H9" s="10"/>
      <c r="I9" s="10">
        <v>0</v>
      </c>
      <c r="J9" s="10"/>
      <c r="K9" s="10">
        <v>0</v>
      </c>
      <c r="L9" s="10"/>
      <c r="M9" s="10">
        <v>0</v>
      </c>
      <c r="N9" s="10"/>
      <c r="O9" s="10">
        <v>1017936987</v>
      </c>
      <c r="P9" s="10"/>
      <c r="Q9" s="10">
        <v>0</v>
      </c>
      <c r="R9" s="10"/>
      <c r="S9" s="10">
        <v>1017936987</v>
      </c>
      <c r="T9" s="10"/>
      <c r="U9" s="10"/>
      <c r="V9" s="10"/>
      <c r="W9" s="10"/>
    </row>
    <row r="10" spans="1:27">
      <c r="A10" s="3" t="s">
        <v>243</v>
      </c>
      <c r="C10" s="10" t="s">
        <v>467</v>
      </c>
      <c r="D10" s="10"/>
      <c r="E10" s="10" t="s">
        <v>244</v>
      </c>
      <c r="F10" s="10"/>
      <c r="G10" s="10">
        <v>17</v>
      </c>
      <c r="H10" s="10"/>
      <c r="I10" s="10">
        <v>0</v>
      </c>
      <c r="J10" s="10"/>
      <c r="K10" s="10">
        <v>0</v>
      </c>
      <c r="L10" s="10"/>
      <c r="M10" s="10">
        <v>0</v>
      </c>
      <c r="N10" s="10"/>
      <c r="O10" s="10">
        <v>7571961523</v>
      </c>
      <c r="P10" s="10"/>
      <c r="Q10" s="10">
        <v>0</v>
      </c>
      <c r="R10" s="10"/>
      <c r="S10" s="10">
        <v>7571961523</v>
      </c>
      <c r="T10" s="10"/>
      <c r="U10" s="10"/>
      <c r="V10" s="10"/>
      <c r="W10" s="10"/>
      <c r="X10" s="7"/>
      <c r="Y10" s="7"/>
      <c r="Z10" s="7"/>
      <c r="AA10" s="7"/>
    </row>
    <row r="11" spans="1:27">
      <c r="A11" s="3" t="s">
        <v>195</v>
      </c>
      <c r="C11" s="10" t="s">
        <v>467</v>
      </c>
      <c r="D11" s="10"/>
      <c r="E11" s="10" t="s">
        <v>198</v>
      </c>
      <c r="F11" s="10"/>
      <c r="G11" s="10">
        <v>18</v>
      </c>
      <c r="H11" s="10"/>
      <c r="I11" s="10">
        <v>376555390</v>
      </c>
      <c r="J11" s="10"/>
      <c r="K11" s="10">
        <v>0</v>
      </c>
      <c r="L11" s="10"/>
      <c r="M11" s="10">
        <v>376555390</v>
      </c>
      <c r="N11" s="10"/>
      <c r="O11" s="10">
        <v>2661992732</v>
      </c>
      <c r="P11" s="10"/>
      <c r="Q11" s="10">
        <v>0</v>
      </c>
      <c r="R11" s="10"/>
      <c r="S11" s="10">
        <v>2661992732</v>
      </c>
      <c r="T11" s="10"/>
      <c r="U11" s="10"/>
      <c r="V11" s="10"/>
      <c r="W11" s="10"/>
      <c r="X11" s="7"/>
      <c r="Y11" s="7"/>
      <c r="Z11" s="7"/>
      <c r="AA11" s="7"/>
    </row>
    <row r="12" spans="1:27">
      <c r="A12" s="3" t="s">
        <v>202</v>
      </c>
      <c r="C12" s="10" t="s">
        <v>467</v>
      </c>
      <c r="D12" s="10"/>
      <c r="E12" s="10" t="s">
        <v>204</v>
      </c>
      <c r="F12" s="10"/>
      <c r="G12" s="10">
        <v>18</v>
      </c>
      <c r="H12" s="10"/>
      <c r="I12" s="10">
        <v>467059426</v>
      </c>
      <c r="J12" s="10"/>
      <c r="K12" s="10">
        <v>0</v>
      </c>
      <c r="L12" s="10"/>
      <c r="M12" s="10">
        <v>467059426</v>
      </c>
      <c r="N12" s="10"/>
      <c r="O12" s="10">
        <v>1130305184</v>
      </c>
      <c r="P12" s="10"/>
      <c r="Q12" s="10">
        <v>0</v>
      </c>
      <c r="R12" s="10"/>
      <c r="S12" s="10">
        <v>1130305184</v>
      </c>
      <c r="T12" s="10"/>
      <c r="U12" s="10"/>
      <c r="V12" s="10"/>
      <c r="W12" s="10"/>
      <c r="X12" s="7"/>
      <c r="Y12" s="7"/>
      <c r="Z12" s="7"/>
      <c r="AA12" s="7"/>
    </row>
    <row r="13" spans="1:27">
      <c r="A13" s="3" t="s">
        <v>199</v>
      </c>
      <c r="C13" s="10" t="s">
        <v>467</v>
      </c>
      <c r="D13" s="10"/>
      <c r="E13" s="10" t="s">
        <v>201</v>
      </c>
      <c r="F13" s="10"/>
      <c r="G13" s="10">
        <v>18</v>
      </c>
      <c r="H13" s="10"/>
      <c r="I13" s="10">
        <v>1588776072</v>
      </c>
      <c r="J13" s="10"/>
      <c r="K13" s="10">
        <v>0</v>
      </c>
      <c r="L13" s="10"/>
      <c r="M13" s="10">
        <v>1588776072</v>
      </c>
      <c r="N13" s="10"/>
      <c r="O13" s="10">
        <v>4093211900</v>
      </c>
      <c r="P13" s="10"/>
      <c r="Q13" s="10">
        <v>0</v>
      </c>
      <c r="R13" s="10"/>
      <c r="S13" s="10">
        <v>4093211900</v>
      </c>
      <c r="T13" s="10"/>
      <c r="U13" s="10"/>
      <c r="V13" s="10"/>
      <c r="W13" s="10"/>
      <c r="X13" s="7"/>
      <c r="Y13" s="7"/>
      <c r="Z13" s="7"/>
      <c r="AA13" s="7"/>
    </row>
    <row r="14" spans="1:27">
      <c r="A14" s="3" t="s">
        <v>220</v>
      </c>
      <c r="C14" s="10">
        <v>1</v>
      </c>
      <c r="D14" s="10"/>
      <c r="E14" s="10" t="s">
        <v>467</v>
      </c>
      <c r="F14" s="10"/>
      <c r="G14" s="10">
        <v>5</v>
      </c>
      <c r="H14" s="10"/>
      <c r="I14" s="10">
        <v>2372081</v>
      </c>
      <c r="J14" s="10"/>
      <c r="K14" s="10">
        <v>0</v>
      </c>
      <c r="L14" s="10"/>
      <c r="M14" s="10">
        <v>2372081</v>
      </c>
      <c r="N14" s="10"/>
      <c r="O14" s="10">
        <v>15915591</v>
      </c>
      <c r="P14" s="10"/>
      <c r="Q14" s="10">
        <v>0</v>
      </c>
      <c r="R14" s="10"/>
      <c r="S14" s="10">
        <v>15915591</v>
      </c>
      <c r="T14" s="10"/>
      <c r="U14" s="10"/>
      <c r="V14" s="10"/>
      <c r="W14" s="10"/>
      <c r="X14" s="7"/>
      <c r="Y14" s="7"/>
      <c r="Z14" s="7"/>
      <c r="AA14" s="7"/>
    </row>
    <row r="15" spans="1:27">
      <c r="A15" s="3" t="s">
        <v>224</v>
      </c>
      <c r="C15" s="10">
        <v>25</v>
      </c>
      <c r="D15" s="10"/>
      <c r="E15" s="10" t="s">
        <v>467</v>
      </c>
      <c r="F15" s="10"/>
      <c r="G15" s="10">
        <v>5</v>
      </c>
      <c r="H15" s="10"/>
      <c r="I15" s="10">
        <v>1643249</v>
      </c>
      <c r="J15" s="10"/>
      <c r="K15" s="10">
        <v>0</v>
      </c>
      <c r="L15" s="10"/>
      <c r="M15" s="10">
        <v>1643249</v>
      </c>
      <c r="N15" s="10"/>
      <c r="O15" s="10">
        <v>136687229</v>
      </c>
      <c r="P15" s="10"/>
      <c r="Q15" s="10">
        <v>0</v>
      </c>
      <c r="R15" s="10"/>
      <c r="S15" s="10">
        <v>136687229</v>
      </c>
      <c r="T15" s="10"/>
      <c r="U15" s="10"/>
      <c r="V15" s="10"/>
      <c r="W15" s="10"/>
      <c r="X15" s="7"/>
      <c r="Y15" s="7"/>
      <c r="Z15" s="7"/>
      <c r="AA15" s="7"/>
    </row>
    <row r="16" spans="1:27">
      <c r="A16" s="3" t="s">
        <v>227</v>
      </c>
      <c r="C16" s="10">
        <v>1</v>
      </c>
      <c r="D16" s="10"/>
      <c r="E16" s="10" t="s">
        <v>467</v>
      </c>
      <c r="F16" s="10"/>
      <c r="G16" s="10">
        <v>5</v>
      </c>
      <c r="H16" s="10"/>
      <c r="I16" s="10">
        <v>9749229062</v>
      </c>
      <c r="J16" s="10"/>
      <c r="K16" s="10">
        <v>0</v>
      </c>
      <c r="L16" s="10"/>
      <c r="M16" s="10">
        <v>9749229062</v>
      </c>
      <c r="N16" s="10"/>
      <c r="O16" s="10">
        <v>20696259367</v>
      </c>
      <c r="P16" s="10"/>
      <c r="Q16" s="10">
        <v>0</v>
      </c>
      <c r="R16" s="10"/>
      <c r="S16" s="10">
        <v>20696259367</v>
      </c>
      <c r="T16" s="10"/>
      <c r="U16" s="10"/>
      <c r="V16" s="10"/>
      <c r="W16" s="10"/>
      <c r="X16" s="7"/>
      <c r="Y16" s="7"/>
      <c r="Z16" s="7"/>
      <c r="AA16" s="7"/>
    </row>
    <row r="17" spans="1:27">
      <c r="A17" s="3" t="s">
        <v>184</v>
      </c>
      <c r="C17" s="10" t="s">
        <v>184</v>
      </c>
      <c r="D17" s="10"/>
      <c r="E17" s="10" t="s">
        <v>184</v>
      </c>
      <c r="F17" s="10"/>
      <c r="G17" s="14"/>
      <c r="H17" s="10"/>
      <c r="I17" s="11">
        <f>SUM(I8:I16)</f>
        <v>12185635280</v>
      </c>
      <c r="J17" s="10"/>
      <c r="K17" s="11">
        <f>SUM(K8:K16)</f>
        <v>0</v>
      </c>
      <c r="L17" s="10"/>
      <c r="M17" s="11">
        <f>SUM(M8:M16)</f>
        <v>12185635280</v>
      </c>
      <c r="N17" s="10"/>
      <c r="O17" s="11">
        <f>SUM(O8:O16)</f>
        <v>45479185268</v>
      </c>
      <c r="P17" s="10"/>
      <c r="Q17" s="11">
        <f>SUM(Q8:Q16)</f>
        <v>0</v>
      </c>
      <c r="R17" s="10"/>
      <c r="S17" s="11">
        <f>SUM(S8:S16)</f>
        <v>45479185268</v>
      </c>
      <c r="T17" s="10"/>
      <c r="U17" s="10"/>
      <c r="V17" s="10"/>
      <c r="W17" s="10"/>
      <c r="X17" s="7"/>
      <c r="Y17" s="7"/>
      <c r="Z17" s="7"/>
      <c r="AA17" s="7"/>
    </row>
    <row r="18" spans="1:27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7"/>
      <c r="Y18" s="7"/>
      <c r="Z18" s="7"/>
      <c r="AA18" s="7"/>
    </row>
    <row r="19" spans="1:27"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7"/>
      <c r="Y19" s="7"/>
      <c r="Z19" s="7"/>
      <c r="AA19" s="7"/>
    </row>
    <row r="20" spans="1:27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7"/>
      <c r="Y20" s="7"/>
      <c r="Z20" s="7"/>
      <c r="AA20" s="7"/>
    </row>
    <row r="21" spans="1:27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7"/>
      <c r="Y21" s="7"/>
      <c r="Z21" s="7"/>
      <c r="AA21" s="7"/>
    </row>
    <row r="22" spans="1:27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7"/>
      <c r="Y22" s="7"/>
      <c r="Z22" s="7"/>
      <c r="AA22" s="7"/>
    </row>
    <row r="23" spans="1:27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7"/>
      <c r="Y23" s="7"/>
      <c r="Z23" s="7"/>
      <c r="AA23" s="7"/>
    </row>
    <row r="24" spans="1:27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7"/>
      <c r="Y24" s="7"/>
      <c r="Z24" s="7"/>
      <c r="AA24" s="7"/>
    </row>
    <row r="25" spans="1:27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7"/>
      <c r="Y25" s="7"/>
      <c r="Z25" s="7"/>
      <c r="AA25" s="7"/>
    </row>
    <row r="26" spans="1:27"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7"/>
      <c r="Y26" s="7"/>
      <c r="Z26" s="7"/>
      <c r="AA26" s="7"/>
    </row>
    <row r="27" spans="1:27"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7"/>
      <c r="Y27" s="7"/>
      <c r="Z27" s="7"/>
      <c r="AA27" s="7"/>
    </row>
    <row r="28" spans="1:27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7"/>
      <c r="Y28" s="7"/>
      <c r="Z28" s="7"/>
      <c r="AA28" s="7"/>
    </row>
    <row r="29" spans="1:27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7"/>
      <c r="Y29" s="7"/>
      <c r="Z29" s="7"/>
      <c r="AA29" s="7"/>
    </row>
    <row r="30" spans="1:27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7"/>
      <c r="Y30" s="7"/>
      <c r="Z30" s="7"/>
      <c r="AA30" s="7"/>
    </row>
    <row r="31" spans="1:27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7"/>
      <c r="Y31" s="7"/>
      <c r="Z31" s="7"/>
      <c r="AA31" s="7"/>
    </row>
    <row r="32" spans="1:27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7"/>
      <c r="Y32" s="7"/>
      <c r="Z32" s="7"/>
      <c r="AA32" s="7"/>
    </row>
    <row r="33" spans="3:27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7"/>
      <c r="Y33" s="7"/>
      <c r="Z33" s="7"/>
      <c r="AA33" s="7"/>
    </row>
    <row r="34" spans="3:27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7"/>
      <c r="Y34" s="7"/>
      <c r="Z34" s="7"/>
      <c r="AA34" s="7"/>
    </row>
    <row r="35" spans="3:27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7"/>
      <c r="Y35" s="7"/>
      <c r="Z35" s="7"/>
      <c r="AA35" s="7"/>
    </row>
    <row r="36" spans="3:27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7"/>
      <c r="Y36" s="7"/>
      <c r="Z36" s="7"/>
      <c r="AA36" s="7"/>
    </row>
    <row r="37" spans="3:27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7"/>
      <c r="Y37" s="7"/>
      <c r="Z37" s="7"/>
      <c r="AA37" s="7"/>
    </row>
    <row r="38" spans="3:27"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7"/>
      <c r="Y38" s="7"/>
      <c r="Z38" s="7"/>
      <c r="AA38" s="7"/>
    </row>
    <row r="39" spans="3:27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7"/>
      <c r="Y39" s="7"/>
      <c r="Z39" s="7"/>
      <c r="AA39" s="7"/>
    </row>
    <row r="40" spans="3:27"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7"/>
      <c r="Y40" s="7"/>
      <c r="Z40" s="7"/>
      <c r="AA40" s="7"/>
    </row>
    <row r="41" spans="3:27"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7"/>
      <c r="Y41" s="7"/>
      <c r="Z41" s="7"/>
      <c r="AA41" s="7"/>
    </row>
    <row r="42" spans="3:27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7"/>
      <c r="Y42" s="7"/>
      <c r="Z42" s="7"/>
      <c r="AA42" s="7"/>
    </row>
    <row r="43" spans="3:27"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7"/>
      <c r="Y43" s="7"/>
      <c r="Z43" s="7"/>
      <c r="AA43" s="7"/>
    </row>
    <row r="44" spans="3:27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7"/>
      <c r="Y44" s="7"/>
      <c r="Z44" s="7"/>
      <c r="AA44" s="7"/>
    </row>
    <row r="45" spans="3:27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7"/>
      <c r="Y45" s="7"/>
      <c r="Z45" s="7"/>
      <c r="AA45" s="7"/>
    </row>
    <row r="46" spans="3:27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7"/>
      <c r="Y46" s="7"/>
      <c r="Z46" s="7"/>
      <c r="AA46" s="7"/>
    </row>
    <row r="47" spans="3:27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7"/>
      <c r="Y47" s="7"/>
      <c r="Z47" s="7"/>
      <c r="AA47" s="7"/>
    </row>
    <row r="48" spans="3:27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7"/>
      <c r="Y48" s="7"/>
      <c r="Z48" s="7"/>
      <c r="AA48" s="7"/>
    </row>
    <row r="49" spans="3:27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7"/>
      <c r="Y49" s="7"/>
      <c r="Z49" s="7"/>
      <c r="AA49" s="7"/>
    </row>
    <row r="50" spans="3:27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7"/>
      <c r="Y50" s="7"/>
      <c r="Z50" s="7"/>
      <c r="AA50" s="7"/>
    </row>
    <row r="51" spans="3:27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7"/>
      <c r="Y51" s="7"/>
      <c r="Z51" s="7"/>
      <c r="AA51" s="7"/>
    </row>
    <row r="52" spans="3:27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7"/>
      <c r="Y52" s="7"/>
      <c r="Z52" s="7"/>
      <c r="AA52" s="7"/>
    </row>
    <row r="53" spans="3:27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7"/>
      <c r="Y53" s="7"/>
      <c r="Z53" s="7"/>
      <c r="AA53" s="7"/>
    </row>
    <row r="54" spans="3:27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7"/>
      <c r="Y54" s="7"/>
      <c r="Z54" s="7"/>
      <c r="AA54" s="7"/>
    </row>
    <row r="55" spans="3:27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7"/>
      <c r="Y55" s="7"/>
      <c r="Z55" s="7"/>
      <c r="AA55" s="7"/>
    </row>
    <row r="56" spans="3:27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7"/>
      <c r="Y56" s="7"/>
      <c r="Z56" s="7"/>
      <c r="AA56" s="7"/>
    </row>
    <row r="57" spans="3:27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7"/>
      <c r="Y57" s="7"/>
      <c r="Z57" s="7"/>
      <c r="AA57" s="7"/>
    </row>
    <row r="58" spans="3:27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7"/>
      <c r="Y58" s="7"/>
      <c r="Z58" s="7"/>
      <c r="AA58" s="7"/>
    </row>
    <row r="59" spans="3:27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7"/>
      <c r="Y59" s="7"/>
      <c r="Z59" s="7"/>
      <c r="AA59" s="7"/>
    </row>
    <row r="60" spans="3:27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7"/>
      <c r="Y60" s="7"/>
      <c r="Z60" s="7"/>
      <c r="AA60" s="7"/>
    </row>
    <row r="61" spans="3:27"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7"/>
      <c r="Y61" s="7"/>
      <c r="Z61" s="7"/>
      <c r="AA61" s="7"/>
    </row>
    <row r="62" spans="3:27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7"/>
      <c r="Y62" s="7"/>
      <c r="Z62" s="7"/>
      <c r="AA62" s="7"/>
    </row>
    <row r="63" spans="3:27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7"/>
      <c r="Y63" s="7"/>
      <c r="Z63" s="7"/>
      <c r="AA63" s="7"/>
    </row>
    <row r="64" spans="3:27"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7"/>
      <c r="Y64" s="7"/>
      <c r="Z64" s="7"/>
      <c r="AA64" s="7"/>
    </row>
    <row r="65" spans="3:27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7"/>
      <c r="Y65" s="7"/>
      <c r="Z65" s="7"/>
      <c r="AA65" s="7"/>
    </row>
    <row r="66" spans="3:27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7"/>
      <c r="Y66" s="7"/>
      <c r="Z66" s="7"/>
      <c r="AA66" s="7"/>
    </row>
    <row r="67" spans="3:27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7"/>
      <c r="Y67" s="7"/>
      <c r="Z67" s="7"/>
      <c r="AA67" s="7"/>
    </row>
    <row r="68" spans="3:27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7"/>
      <c r="Y68" s="7"/>
      <c r="Z68" s="7"/>
      <c r="AA68" s="7"/>
    </row>
    <row r="69" spans="3:27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7"/>
      <c r="Y69" s="7"/>
      <c r="Z69" s="7"/>
      <c r="AA69" s="7"/>
    </row>
    <row r="70" spans="3:27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7"/>
      <c r="Y70" s="7"/>
      <c r="Z70" s="7"/>
      <c r="AA70" s="7"/>
    </row>
    <row r="71" spans="3:27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7"/>
      <c r="Y71" s="7"/>
      <c r="Z71" s="7"/>
      <c r="AA71" s="7"/>
    </row>
    <row r="72" spans="3:27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7"/>
      <c r="Y72" s="7"/>
      <c r="Z72" s="7"/>
      <c r="AA72" s="7"/>
    </row>
    <row r="73" spans="3:27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7"/>
      <c r="Y73" s="7"/>
      <c r="Z73" s="7"/>
      <c r="AA73" s="7"/>
    </row>
    <row r="74" spans="3:27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7"/>
      <c r="Y74" s="7"/>
      <c r="Z74" s="7"/>
      <c r="AA74" s="7"/>
    </row>
    <row r="75" spans="3:27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7"/>
      <c r="Y75" s="7"/>
      <c r="Z75" s="7"/>
      <c r="AA75" s="7"/>
    </row>
    <row r="76" spans="3:27"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7"/>
      <c r="Y76" s="7"/>
      <c r="Z76" s="7"/>
      <c r="AA76" s="7"/>
    </row>
    <row r="77" spans="3:27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7"/>
      <c r="Y77" s="7"/>
      <c r="Z77" s="7"/>
      <c r="AA77" s="7"/>
    </row>
    <row r="78" spans="3:27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7"/>
      <c r="Y78" s="7"/>
      <c r="Z78" s="7"/>
      <c r="AA78" s="7"/>
    </row>
    <row r="79" spans="3:27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7"/>
      <c r="Y79" s="7"/>
      <c r="Z79" s="7"/>
      <c r="AA79" s="7"/>
    </row>
    <row r="80" spans="3:27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7"/>
      <c r="Y80" s="7"/>
      <c r="Z80" s="7"/>
      <c r="AA80" s="7"/>
    </row>
    <row r="81" spans="3:27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7"/>
      <c r="Y81" s="7"/>
      <c r="Z81" s="7"/>
      <c r="AA81" s="7"/>
    </row>
    <row r="82" spans="3:27"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7"/>
      <c r="Y82" s="7"/>
      <c r="Z82" s="7"/>
      <c r="AA82" s="7"/>
    </row>
    <row r="83" spans="3:27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7"/>
      <c r="Y83" s="7"/>
      <c r="Z83" s="7"/>
      <c r="AA83" s="7"/>
    </row>
    <row r="84" spans="3:27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7"/>
      <c r="Y84" s="7"/>
      <c r="Z84" s="7"/>
      <c r="AA84" s="7"/>
    </row>
    <row r="85" spans="3:27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7"/>
      <c r="Y85" s="7"/>
      <c r="Z85" s="7"/>
      <c r="AA85" s="7"/>
    </row>
    <row r="86" spans="3:27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7"/>
      <c r="Y86" s="7"/>
      <c r="Z86" s="7"/>
      <c r="AA86" s="7"/>
    </row>
    <row r="87" spans="3:27"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7"/>
      <c r="Y87" s="7"/>
      <c r="Z87" s="7"/>
      <c r="AA87" s="7"/>
    </row>
    <row r="88" spans="3:27"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7"/>
      <c r="Y88" s="7"/>
      <c r="Z88" s="7"/>
      <c r="AA88" s="7"/>
    </row>
    <row r="89" spans="3:27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7"/>
      <c r="Y89" s="7"/>
      <c r="Z89" s="7"/>
      <c r="AA89" s="7"/>
    </row>
    <row r="90" spans="3:27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7"/>
      <c r="Y90" s="7"/>
      <c r="Z90" s="7"/>
      <c r="AA90" s="7"/>
    </row>
    <row r="91" spans="3:27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7"/>
      <c r="Y91" s="7"/>
      <c r="Z91" s="7"/>
      <c r="AA91" s="7"/>
    </row>
    <row r="92" spans="3:27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7"/>
      <c r="Y92" s="7"/>
      <c r="Z92" s="7"/>
      <c r="AA92" s="7"/>
    </row>
    <row r="93" spans="3:27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7"/>
      <c r="Y93" s="7"/>
      <c r="Z93" s="7"/>
      <c r="AA93" s="7"/>
    </row>
    <row r="94" spans="3:27"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7"/>
      <c r="Y94" s="7"/>
      <c r="Z94" s="7"/>
      <c r="AA94" s="7"/>
    </row>
    <row r="95" spans="3:27"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7"/>
      <c r="Y95" s="7"/>
      <c r="Z95" s="7"/>
      <c r="AA95" s="7"/>
    </row>
    <row r="96" spans="3:27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7"/>
      <c r="Y96" s="7"/>
      <c r="Z96" s="7"/>
      <c r="AA96" s="7"/>
    </row>
    <row r="97" spans="3:27"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7"/>
      <c r="Y97" s="7"/>
      <c r="Z97" s="7"/>
      <c r="AA97" s="7"/>
    </row>
    <row r="98" spans="3:27"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7"/>
      <c r="Y98" s="7"/>
      <c r="Z98" s="7"/>
      <c r="AA98" s="7"/>
    </row>
    <row r="99" spans="3:27"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7"/>
      <c r="Y99" s="7"/>
      <c r="Z99" s="7"/>
      <c r="AA99" s="7"/>
    </row>
    <row r="100" spans="3:27"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7"/>
      <c r="Y100" s="7"/>
      <c r="Z100" s="7"/>
      <c r="AA100" s="7"/>
    </row>
    <row r="101" spans="3:27"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7"/>
      <c r="Y101" s="7"/>
      <c r="Z101" s="7"/>
      <c r="AA101" s="7"/>
    </row>
    <row r="102" spans="3:27"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3:27"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A104"/>
  <sheetViews>
    <sheetView rightToLeft="1" topLeftCell="A19" workbookViewId="0">
      <selection activeCell="O25" sqref="O25"/>
    </sheetView>
  </sheetViews>
  <sheetFormatPr defaultRowHeight="24"/>
  <cols>
    <col min="1" max="1" width="30.140625" style="3" bestFit="1" customWidth="1"/>
    <col min="2" max="2" width="1" style="3" customWidth="1"/>
    <col min="3" max="3" width="20" style="3" customWidth="1"/>
    <col min="4" max="4" width="1" style="3" customWidth="1"/>
    <col min="5" max="5" width="35" style="3" customWidth="1"/>
    <col min="6" max="6" width="1" style="3" customWidth="1"/>
    <col min="7" max="7" width="24" style="3" customWidth="1"/>
    <col min="8" max="8" width="1" style="3" customWidth="1"/>
    <col min="9" max="9" width="23" style="3" customWidth="1"/>
    <col min="10" max="10" width="1" style="3" customWidth="1"/>
    <col min="11" max="11" width="20" style="3" customWidth="1"/>
    <col min="12" max="12" width="1" style="3" customWidth="1"/>
    <col min="13" max="13" width="24" style="3" customWidth="1"/>
    <col min="14" max="14" width="1" style="3" customWidth="1"/>
    <col min="15" max="15" width="23" style="3" customWidth="1"/>
    <col min="16" max="16" width="1" style="3" customWidth="1"/>
    <col min="17" max="17" width="20" style="3" customWidth="1"/>
    <col min="18" max="18" width="1" style="3" customWidth="1"/>
    <col min="19" max="19" width="24" style="3" customWidth="1"/>
    <col min="20" max="20" width="1" style="3" customWidth="1"/>
    <col min="21" max="21" width="9.140625" style="3" customWidth="1"/>
    <col min="22" max="16384" width="9.140625" style="3"/>
  </cols>
  <sheetData>
    <row r="2" spans="1:2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27" ht="24.75">
      <c r="A3" s="1" t="s">
        <v>230</v>
      </c>
      <c r="B3" s="1" t="s">
        <v>230</v>
      </c>
      <c r="C3" s="1" t="s">
        <v>230</v>
      </c>
      <c r="D3" s="1" t="s">
        <v>230</v>
      </c>
      <c r="E3" s="1" t="s">
        <v>230</v>
      </c>
      <c r="F3" s="1" t="s">
        <v>230</v>
      </c>
      <c r="G3" s="1" t="s">
        <v>230</v>
      </c>
      <c r="H3" s="1" t="s">
        <v>230</v>
      </c>
      <c r="I3" s="1" t="s">
        <v>230</v>
      </c>
      <c r="J3" s="1" t="s">
        <v>230</v>
      </c>
      <c r="K3" s="1" t="s">
        <v>230</v>
      </c>
      <c r="L3" s="1" t="s">
        <v>230</v>
      </c>
      <c r="M3" s="1" t="s">
        <v>230</v>
      </c>
      <c r="N3" s="1" t="s">
        <v>230</v>
      </c>
      <c r="O3" s="1" t="s">
        <v>230</v>
      </c>
      <c r="P3" s="1" t="s">
        <v>230</v>
      </c>
      <c r="Q3" s="1" t="s">
        <v>230</v>
      </c>
      <c r="R3" s="1" t="s">
        <v>230</v>
      </c>
      <c r="S3" s="1" t="s">
        <v>230</v>
      </c>
    </row>
    <row r="4" spans="1:2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27" ht="24.75">
      <c r="A6" s="2" t="s">
        <v>3</v>
      </c>
      <c r="C6" s="2" t="s">
        <v>245</v>
      </c>
      <c r="D6" s="2" t="s">
        <v>245</v>
      </c>
      <c r="E6" s="2" t="s">
        <v>245</v>
      </c>
      <c r="F6" s="2" t="s">
        <v>245</v>
      </c>
      <c r="G6" s="2" t="s">
        <v>245</v>
      </c>
      <c r="I6" s="2" t="s">
        <v>232</v>
      </c>
      <c r="J6" s="2" t="s">
        <v>232</v>
      </c>
      <c r="K6" s="2" t="s">
        <v>232</v>
      </c>
      <c r="L6" s="2" t="s">
        <v>232</v>
      </c>
      <c r="M6" s="2" t="s">
        <v>232</v>
      </c>
      <c r="O6" s="2" t="s">
        <v>233</v>
      </c>
      <c r="P6" s="2" t="s">
        <v>233</v>
      </c>
      <c r="Q6" s="2" t="s">
        <v>233</v>
      </c>
      <c r="R6" s="2" t="s">
        <v>233</v>
      </c>
      <c r="S6" s="2" t="s">
        <v>233</v>
      </c>
    </row>
    <row r="7" spans="1:27" ht="24.75">
      <c r="A7" s="2" t="s">
        <v>3</v>
      </c>
      <c r="C7" s="2" t="s">
        <v>246</v>
      </c>
      <c r="E7" s="2" t="s">
        <v>247</v>
      </c>
      <c r="G7" s="2" t="s">
        <v>248</v>
      </c>
      <c r="I7" s="2" t="s">
        <v>249</v>
      </c>
      <c r="K7" s="2" t="s">
        <v>237</v>
      </c>
      <c r="M7" s="2" t="s">
        <v>250</v>
      </c>
      <c r="O7" s="2" t="s">
        <v>249</v>
      </c>
      <c r="Q7" s="2" t="s">
        <v>237</v>
      </c>
      <c r="S7" s="2" t="s">
        <v>250</v>
      </c>
    </row>
    <row r="8" spans="1:27" ht="24.75">
      <c r="A8" s="4" t="s">
        <v>103</v>
      </c>
      <c r="C8" s="7" t="s">
        <v>251</v>
      </c>
      <c r="D8" s="7"/>
      <c r="E8" s="6">
        <v>90337087</v>
      </c>
      <c r="F8" s="7"/>
      <c r="G8" s="6">
        <v>1190</v>
      </c>
      <c r="H8" s="7"/>
      <c r="I8" s="6">
        <v>0</v>
      </c>
      <c r="J8" s="7"/>
      <c r="K8" s="6">
        <v>0</v>
      </c>
      <c r="L8" s="7"/>
      <c r="M8" s="6">
        <v>0</v>
      </c>
      <c r="N8" s="7"/>
      <c r="O8" s="6">
        <v>107501133530</v>
      </c>
      <c r="P8" s="7"/>
      <c r="Q8" s="6">
        <v>0</v>
      </c>
      <c r="R8" s="7"/>
      <c r="S8" s="6">
        <v>107501133530</v>
      </c>
    </row>
    <row r="9" spans="1:27">
      <c r="A9" s="3" t="s">
        <v>109</v>
      </c>
      <c r="C9" s="10" t="s">
        <v>252</v>
      </c>
      <c r="D9" s="10"/>
      <c r="E9" s="10">
        <v>59136052</v>
      </c>
      <c r="F9" s="10"/>
      <c r="G9" s="10">
        <v>3000</v>
      </c>
      <c r="H9" s="10"/>
      <c r="I9" s="10">
        <v>0</v>
      </c>
      <c r="J9" s="10"/>
      <c r="K9" s="10">
        <v>0</v>
      </c>
      <c r="L9" s="10"/>
      <c r="M9" s="10">
        <v>0</v>
      </c>
      <c r="N9" s="10"/>
      <c r="O9" s="10">
        <v>177408156000</v>
      </c>
      <c r="P9" s="10"/>
      <c r="Q9" s="10">
        <v>0</v>
      </c>
      <c r="R9" s="10"/>
      <c r="S9" s="10">
        <v>177408156000</v>
      </c>
      <c r="T9" s="10"/>
      <c r="U9" s="10"/>
      <c r="V9" s="10"/>
      <c r="W9" s="10"/>
    </row>
    <row r="10" spans="1:27">
      <c r="A10" s="3" t="s">
        <v>126</v>
      </c>
      <c r="C10" s="10" t="s">
        <v>253</v>
      </c>
      <c r="D10" s="10"/>
      <c r="E10" s="10">
        <v>7930612</v>
      </c>
      <c r="F10" s="10"/>
      <c r="G10" s="10">
        <v>7500</v>
      </c>
      <c r="H10" s="10"/>
      <c r="I10" s="10">
        <v>59479590000</v>
      </c>
      <c r="J10" s="10"/>
      <c r="K10" s="10">
        <v>4272850394</v>
      </c>
      <c r="L10" s="10"/>
      <c r="M10" s="10">
        <v>55206739606</v>
      </c>
      <c r="N10" s="10"/>
      <c r="O10" s="10">
        <v>59479590000</v>
      </c>
      <c r="P10" s="10"/>
      <c r="Q10" s="10">
        <v>4272850394</v>
      </c>
      <c r="R10" s="10"/>
      <c r="S10" s="10">
        <v>55206739606</v>
      </c>
      <c r="T10" s="10"/>
      <c r="U10" s="10"/>
      <c r="V10" s="10"/>
      <c r="W10" s="10"/>
      <c r="X10" s="7"/>
      <c r="Y10" s="7"/>
      <c r="Z10" s="7"/>
      <c r="AA10" s="7"/>
    </row>
    <row r="11" spans="1:27">
      <c r="A11" s="3" t="s">
        <v>147</v>
      </c>
      <c r="C11" s="10" t="s">
        <v>254</v>
      </c>
      <c r="D11" s="10"/>
      <c r="E11" s="10">
        <v>24455631</v>
      </c>
      <c r="F11" s="10"/>
      <c r="G11" s="10">
        <v>260</v>
      </c>
      <c r="H11" s="10"/>
      <c r="I11" s="10">
        <v>6358464060</v>
      </c>
      <c r="J11" s="10"/>
      <c r="K11" s="10">
        <v>891233478</v>
      </c>
      <c r="L11" s="10"/>
      <c r="M11" s="10">
        <v>5467230582</v>
      </c>
      <c r="N11" s="10"/>
      <c r="O11" s="10">
        <v>6358464060</v>
      </c>
      <c r="P11" s="10"/>
      <c r="Q11" s="10">
        <v>891233478</v>
      </c>
      <c r="R11" s="10"/>
      <c r="S11" s="10">
        <v>5467230582</v>
      </c>
      <c r="T11" s="10"/>
      <c r="U11" s="10"/>
      <c r="V11" s="10"/>
      <c r="W11" s="10"/>
      <c r="X11" s="7"/>
      <c r="Y11" s="7"/>
      <c r="Z11" s="7"/>
      <c r="AA11" s="7"/>
    </row>
    <row r="12" spans="1:27">
      <c r="A12" s="3" t="s">
        <v>124</v>
      </c>
      <c r="C12" s="10" t="s">
        <v>255</v>
      </c>
      <c r="D12" s="10"/>
      <c r="E12" s="10">
        <v>4624346</v>
      </c>
      <c r="F12" s="10"/>
      <c r="G12" s="10">
        <v>3935</v>
      </c>
      <c r="H12" s="10"/>
      <c r="I12" s="10">
        <v>0</v>
      </c>
      <c r="J12" s="10"/>
      <c r="K12" s="10">
        <v>0</v>
      </c>
      <c r="L12" s="10"/>
      <c r="M12" s="10">
        <v>0</v>
      </c>
      <c r="N12" s="10"/>
      <c r="O12" s="10">
        <v>18196801510</v>
      </c>
      <c r="P12" s="10"/>
      <c r="Q12" s="10">
        <v>555811998</v>
      </c>
      <c r="R12" s="10"/>
      <c r="S12" s="10">
        <v>17640989512</v>
      </c>
      <c r="T12" s="10"/>
      <c r="U12" s="10"/>
      <c r="V12" s="10"/>
      <c r="W12" s="10"/>
      <c r="X12" s="7"/>
      <c r="Y12" s="7"/>
      <c r="Z12" s="7"/>
      <c r="AA12" s="7"/>
    </row>
    <row r="13" spans="1:27">
      <c r="A13" s="3" t="s">
        <v>120</v>
      </c>
      <c r="C13" s="10" t="s">
        <v>256</v>
      </c>
      <c r="D13" s="10"/>
      <c r="E13" s="10">
        <v>7514971</v>
      </c>
      <c r="F13" s="10"/>
      <c r="G13" s="10">
        <v>7300</v>
      </c>
      <c r="H13" s="10"/>
      <c r="I13" s="10">
        <v>54859288300</v>
      </c>
      <c r="J13" s="10"/>
      <c r="K13" s="10">
        <v>3549511927</v>
      </c>
      <c r="L13" s="10"/>
      <c r="M13" s="10">
        <v>51309776373</v>
      </c>
      <c r="N13" s="10"/>
      <c r="O13" s="10">
        <v>54859288300</v>
      </c>
      <c r="P13" s="10"/>
      <c r="Q13" s="10">
        <v>3549511927</v>
      </c>
      <c r="R13" s="10"/>
      <c r="S13" s="10">
        <v>51309776373</v>
      </c>
      <c r="T13" s="10"/>
      <c r="U13" s="10"/>
      <c r="V13" s="10"/>
      <c r="W13" s="10"/>
      <c r="X13" s="7"/>
      <c r="Y13" s="7"/>
      <c r="Z13" s="7"/>
      <c r="AA13" s="7"/>
    </row>
    <row r="14" spans="1:27">
      <c r="A14" s="3" t="s">
        <v>82</v>
      </c>
      <c r="C14" s="10" t="s">
        <v>257</v>
      </c>
      <c r="D14" s="10"/>
      <c r="E14" s="10">
        <v>57169255</v>
      </c>
      <c r="F14" s="10"/>
      <c r="G14" s="10">
        <v>700</v>
      </c>
      <c r="H14" s="10"/>
      <c r="I14" s="10">
        <v>40018478500</v>
      </c>
      <c r="J14" s="10"/>
      <c r="K14" s="10">
        <v>2827530944</v>
      </c>
      <c r="L14" s="10"/>
      <c r="M14" s="10">
        <v>37190947556</v>
      </c>
      <c r="N14" s="10"/>
      <c r="O14" s="10">
        <v>40018478500</v>
      </c>
      <c r="P14" s="10"/>
      <c r="Q14" s="10">
        <v>2827530944</v>
      </c>
      <c r="R14" s="10"/>
      <c r="S14" s="10">
        <v>37190947556</v>
      </c>
      <c r="T14" s="10"/>
      <c r="U14" s="10"/>
      <c r="V14" s="10"/>
      <c r="W14" s="10"/>
      <c r="X14" s="7"/>
      <c r="Y14" s="7"/>
      <c r="Z14" s="7"/>
      <c r="AA14" s="7"/>
    </row>
    <row r="15" spans="1:27">
      <c r="A15" s="3" t="s">
        <v>118</v>
      </c>
      <c r="C15" s="10" t="s">
        <v>258</v>
      </c>
      <c r="D15" s="10"/>
      <c r="E15" s="10">
        <v>1553415</v>
      </c>
      <c r="F15" s="10"/>
      <c r="G15" s="10">
        <v>5532</v>
      </c>
      <c r="H15" s="10"/>
      <c r="I15" s="10">
        <v>0</v>
      </c>
      <c r="J15" s="10"/>
      <c r="K15" s="10">
        <v>0</v>
      </c>
      <c r="L15" s="10"/>
      <c r="M15" s="10">
        <v>0</v>
      </c>
      <c r="N15" s="10"/>
      <c r="O15" s="10">
        <v>8593491780</v>
      </c>
      <c r="P15" s="10"/>
      <c r="Q15" s="10">
        <v>0</v>
      </c>
      <c r="R15" s="10"/>
      <c r="S15" s="10">
        <v>8593491780</v>
      </c>
      <c r="T15" s="10"/>
      <c r="U15" s="10"/>
      <c r="V15" s="10"/>
      <c r="W15" s="10"/>
      <c r="X15" s="7"/>
      <c r="Y15" s="7"/>
      <c r="Z15" s="7"/>
      <c r="AA15" s="7"/>
    </row>
    <row r="16" spans="1:27">
      <c r="A16" s="3" t="s">
        <v>78</v>
      </c>
      <c r="C16" s="10" t="s">
        <v>259</v>
      </c>
      <c r="D16" s="10"/>
      <c r="E16" s="10">
        <v>8288198</v>
      </c>
      <c r="F16" s="10"/>
      <c r="G16" s="10">
        <v>1000</v>
      </c>
      <c r="H16" s="10"/>
      <c r="I16" s="10">
        <v>8288198000</v>
      </c>
      <c r="J16" s="10"/>
      <c r="K16" s="10">
        <v>1165908959</v>
      </c>
      <c r="L16" s="10"/>
      <c r="M16" s="10">
        <v>7122289041</v>
      </c>
      <c r="N16" s="10"/>
      <c r="O16" s="10">
        <v>8288198000</v>
      </c>
      <c r="P16" s="10"/>
      <c r="Q16" s="10">
        <v>1165908959</v>
      </c>
      <c r="R16" s="10"/>
      <c r="S16" s="10">
        <v>7122289041</v>
      </c>
      <c r="T16" s="10"/>
      <c r="U16" s="10"/>
      <c r="V16" s="10"/>
      <c r="W16" s="10"/>
      <c r="X16" s="7"/>
      <c r="Y16" s="7"/>
      <c r="Z16" s="7"/>
      <c r="AA16" s="7"/>
    </row>
    <row r="17" spans="1:27">
      <c r="A17" s="3" t="s">
        <v>160</v>
      </c>
      <c r="C17" s="10" t="s">
        <v>260</v>
      </c>
      <c r="D17" s="10"/>
      <c r="E17" s="10">
        <v>35663432</v>
      </c>
      <c r="F17" s="10"/>
      <c r="G17" s="10">
        <v>6800</v>
      </c>
      <c r="H17" s="10"/>
      <c r="I17" s="10">
        <v>0</v>
      </c>
      <c r="J17" s="10"/>
      <c r="K17" s="10">
        <v>0</v>
      </c>
      <c r="L17" s="10"/>
      <c r="M17" s="10">
        <v>0</v>
      </c>
      <c r="N17" s="10"/>
      <c r="O17" s="10">
        <v>242511337600</v>
      </c>
      <c r="P17" s="10"/>
      <c r="Q17" s="10">
        <v>0</v>
      </c>
      <c r="R17" s="10"/>
      <c r="S17" s="10">
        <v>242511337600</v>
      </c>
      <c r="T17" s="10"/>
      <c r="U17" s="10"/>
      <c r="V17" s="10"/>
      <c r="W17" s="10"/>
      <c r="X17" s="7"/>
      <c r="Y17" s="7"/>
      <c r="Z17" s="7"/>
      <c r="AA17" s="7"/>
    </row>
    <row r="18" spans="1:27">
      <c r="A18" s="3" t="s">
        <v>43</v>
      </c>
      <c r="C18" s="10" t="s">
        <v>261</v>
      </c>
      <c r="D18" s="10"/>
      <c r="E18" s="10">
        <v>8050000</v>
      </c>
      <c r="F18" s="10"/>
      <c r="G18" s="10">
        <v>27500</v>
      </c>
      <c r="H18" s="10"/>
      <c r="I18" s="10">
        <v>0</v>
      </c>
      <c r="J18" s="10"/>
      <c r="K18" s="10">
        <v>0</v>
      </c>
      <c r="L18" s="10"/>
      <c r="M18" s="10">
        <v>0</v>
      </c>
      <c r="N18" s="10"/>
      <c r="O18" s="10">
        <v>221375000000</v>
      </c>
      <c r="P18" s="10"/>
      <c r="Q18" s="10">
        <v>0</v>
      </c>
      <c r="R18" s="10"/>
      <c r="S18" s="10">
        <v>221375000000</v>
      </c>
      <c r="T18" s="10"/>
      <c r="U18" s="10"/>
      <c r="V18" s="10"/>
      <c r="W18" s="10"/>
      <c r="X18" s="7"/>
      <c r="Y18" s="7"/>
      <c r="Z18" s="7"/>
      <c r="AA18" s="7"/>
    </row>
    <row r="19" spans="1:27">
      <c r="A19" s="3" t="s">
        <v>85</v>
      </c>
      <c r="C19" s="10" t="s">
        <v>262</v>
      </c>
      <c r="D19" s="10"/>
      <c r="E19" s="10">
        <v>176728614</v>
      </c>
      <c r="F19" s="10"/>
      <c r="G19" s="10">
        <v>250</v>
      </c>
      <c r="H19" s="10"/>
      <c r="I19" s="10">
        <v>0</v>
      </c>
      <c r="J19" s="10"/>
      <c r="K19" s="10">
        <v>0</v>
      </c>
      <c r="L19" s="10"/>
      <c r="M19" s="10">
        <v>0</v>
      </c>
      <c r="N19" s="10"/>
      <c r="O19" s="10">
        <v>44182153500</v>
      </c>
      <c r="P19" s="10"/>
      <c r="Q19" s="10">
        <v>0</v>
      </c>
      <c r="R19" s="10"/>
      <c r="S19" s="10">
        <v>44182153500</v>
      </c>
      <c r="T19" s="10"/>
      <c r="U19" s="10"/>
      <c r="V19" s="10"/>
      <c r="W19" s="10"/>
      <c r="X19" s="7"/>
      <c r="Y19" s="7"/>
      <c r="Z19" s="7"/>
      <c r="AA19" s="7"/>
    </row>
    <row r="20" spans="1:27">
      <c r="A20" s="3" t="s">
        <v>70</v>
      </c>
      <c r="C20" s="10" t="s">
        <v>263</v>
      </c>
      <c r="D20" s="10"/>
      <c r="E20" s="10">
        <v>12621434</v>
      </c>
      <c r="F20" s="10"/>
      <c r="G20" s="10">
        <v>100</v>
      </c>
      <c r="H20" s="10"/>
      <c r="I20" s="10">
        <v>1262143400</v>
      </c>
      <c r="J20" s="10"/>
      <c r="K20" s="10">
        <v>0</v>
      </c>
      <c r="L20" s="10"/>
      <c r="M20" s="10">
        <v>1262143400</v>
      </c>
      <c r="N20" s="10"/>
      <c r="O20" s="10">
        <v>1262143400</v>
      </c>
      <c r="P20" s="10"/>
      <c r="Q20" s="10">
        <v>0</v>
      </c>
      <c r="R20" s="10"/>
      <c r="S20" s="10">
        <v>1262143400</v>
      </c>
      <c r="T20" s="10"/>
      <c r="U20" s="10"/>
      <c r="V20" s="10"/>
      <c r="W20" s="10"/>
      <c r="X20" s="7"/>
      <c r="Y20" s="7"/>
      <c r="Z20" s="7"/>
      <c r="AA20" s="7"/>
    </row>
    <row r="21" spans="1:27">
      <c r="A21" s="3" t="s">
        <v>60</v>
      </c>
      <c r="C21" s="10" t="s">
        <v>264</v>
      </c>
      <c r="D21" s="10"/>
      <c r="E21" s="10">
        <v>5929047</v>
      </c>
      <c r="F21" s="10"/>
      <c r="G21" s="10">
        <v>3100</v>
      </c>
      <c r="H21" s="10"/>
      <c r="I21" s="10">
        <v>18380045700</v>
      </c>
      <c r="J21" s="10"/>
      <c r="K21" s="10">
        <v>2057134069</v>
      </c>
      <c r="L21" s="10"/>
      <c r="M21" s="10">
        <v>16322911631</v>
      </c>
      <c r="N21" s="10"/>
      <c r="O21" s="10">
        <v>18380045700</v>
      </c>
      <c r="P21" s="10"/>
      <c r="Q21" s="10">
        <v>2057134069</v>
      </c>
      <c r="R21" s="10"/>
      <c r="S21" s="10">
        <v>16322911631</v>
      </c>
      <c r="T21" s="10"/>
      <c r="U21" s="10"/>
      <c r="V21" s="10"/>
      <c r="W21" s="10"/>
      <c r="X21" s="7"/>
      <c r="Y21" s="7"/>
      <c r="Z21" s="7"/>
      <c r="AA21" s="7"/>
    </row>
    <row r="22" spans="1:27">
      <c r="A22" s="3" t="s">
        <v>113</v>
      </c>
      <c r="C22" s="10" t="s">
        <v>265</v>
      </c>
      <c r="D22" s="10"/>
      <c r="E22" s="10">
        <v>2171106</v>
      </c>
      <c r="F22" s="10"/>
      <c r="G22" s="10">
        <v>22200</v>
      </c>
      <c r="H22" s="10"/>
      <c r="I22" s="10">
        <v>48198553200</v>
      </c>
      <c r="J22" s="10"/>
      <c r="K22" s="10">
        <v>3773119064</v>
      </c>
      <c r="L22" s="10"/>
      <c r="M22" s="10">
        <v>44425434136</v>
      </c>
      <c r="N22" s="10"/>
      <c r="O22" s="10">
        <v>48198553200</v>
      </c>
      <c r="P22" s="10"/>
      <c r="Q22" s="10">
        <v>3773119064</v>
      </c>
      <c r="R22" s="10"/>
      <c r="S22" s="10">
        <v>44425434136</v>
      </c>
      <c r="T22" s="10"/>
      <c r="U22" s="10"/>
      <c r="V22" s="10"/>
      <c r="W22" s="10"/>
      <c r="X22" s="7"/>
      <c r="Y22" s="7"/>
      <c r="Z22" s="7"/>
      <c r="AA22" s="7"/>
    </row>
    <row r="23" spans="1:27">
      <c r="A23" s="3" t="s">
        <v>89</v>
      </c>
      <c r="C23" s="10" t="s">
        <v>253</v>
      </c>
      <c r="D23" s="10"/>
      <c r="E23" s="10">
        <v>1608495</v>
      </c>
      <c r="F23" s="10"/>
      <c r="G23" s="10">
        <v>7200</v>
      </c>
      <c r="H23" s="10"/>
      <c r="I23" s="10">
        <v>11581164000</v>
      </c>
      <c r="J23" s="10"/>
      <c r="K23" s="10">
        <v>47399034</v>
      </c>
      <c r="L23" s="10"/>
      <c r="M23" s="10">
        <v>11533764966</v>
      </c>
      <c r="N23" s="10"/>
      <c r="O23" s="10">
        <v>11581164000</v>
      </c>
      <c r="P23" s="10"/>
      <c r="Q23" s="10">
        <v>47399034</v>
      </c>
      <c r="R23" s="10"/>
      <c r="S23" s="10">
        <v>11533764966</v>
      </c>
      <c r="T23" s="10"/>
      <c r="U23" s="10"/>
      <c r="V23" s="10"/>
      <c r="W23" s="10"/>
      <c r="X23" s="7"/>
      <c r="Y23" s="7"/>
      <c r="Z23" s="7"/>
      <c r="AA23" s="7"/>
    </row>
    <row r="24" spans="1:27">
      <c r="A24" s="3" t="s">
        <v>31</v>
      </c>
      <c r="C24" s="10" t="s">
        <v>266</v>
      </c>
      <c r="D24" s="10"/>
      <c r="E24" s="10">
        <v>44164908</v>
      </c>
      <c r="F24" s="10"/>
      <c r="G24" s="10">
        <v>220</v>
      </c>
      <c r="H24" s="10"/>
      <c r="I24" s="10">
        <v>0</v>
      </c>
      <c r="J24" s="10"/>
      <c r="K24" s="10">
        <v>0</v>
      </c>
      <c r="L24" s="10"/>
      <c r="M24" s="10">
        <v>0</v>
      </c>
      <c r="N24" s="10"/>
      <c r="O24" s="10">
        <v>9716279760</v>
      </c>
      <c r="P24" s="10"/>
      <c r="Q24" s="10">
        <v>0</v>
      </c>
      <c r="R24" s="10"/>
      <c r="S24" s="10">
        <v>9716279760</v>
      </c>
      <c r="T24" s="10"/>
      <c r="U24" s="10"/>
      <c r="V24" s="10"/>
      <c r="W24" s="10"/>
      <c r="X24" s="7"/>
      <c r="Y24" s="7"/>
      <c r="Z24" s="7"/>
      <c r="AA24" s="7"/>
    </row>
    <row r="25" spans="1:27">
      <c r="A25" s="3" t="s">
        <v>468</v>
      </c>
      <c r="C25" s="10" t="s">
        <v>467</v>
      </c>
      <c r="D25" s="10"/>
      <c r="E25" s="10">
        <v>0</v>
      </c>
      <c r="F25" s="10"/>
      <c r="G25" s="10">
        <v>0</v>
      </c>
      <c r="H25" s="10"/>
      <c r="I25" s="10">
        <v>0</v>
      </c>
      <c r="J25" s="10"/>
      <c r="K25" s="10">
        <v>0</v>
      </c>
      <c r="L25" s="10"/>
      <c r="M25" s="10">
        <v>0</v>
      </c>
      <c r="N25" s="10"/>
      <c r="O25" s="10">
        <v>8165320859</v>
      </c>
      <c r="P25" s="10"/>
      <c r="Q25" s="10">
        <v>0</v>
      </c>
      <c r="R25" s="10"/>
      <c r="S25" s="10">
        <v>8165320859</v>
      </c>
      <c r="T25" s="10"/>
      <c r="U25" s="10"/>
      <c r="V25" s="10"/>
      <c r="W25" s="10"/>
      <c r="X25" s="7"/>
      <c r="Y25" s="7"/>
      <c r="Z25" s="7"/>
      <c r="AA25" s="7"/>
    </row>
    <row r="26" spans="1:27">
      <c r="A26" s="3" t="s">
        <v>184</v>
      </c>
      <c r="C26" s="10" t="s">
        <v>184</v>
      </c>
      <c r="D26" s="10"/>
      <c r="E26" s="10" t="s">
        <v>184</v>
      </c>
      <c r="F26" s="10"/>
      <c r="G26" s="10" t="s">
        <v>184</v>
      </c>
      <c r="H26" s="10"/>
      <c r="I26" s="11">
        <f>SUM(I8:I25)</f>
        <v>248425925160</v>
      </c>
      <c r="J26" s="10"/>
      <c r="K26" s="11">
        <f>SUM(K8:K25)</f>
        <v>18584687869</v>
      </c>
      <c r="L26" s="10"/>
      <c r="M26" s="11">
        <f>SUM(M8:M25)</f>
        <v>229841237291</v>
      </c>
      <c r="N26" s="10"/>
      <c r="O26" s="11">
        <f>SUM(O8:O25)</f>
        <v>1086075599699</v>
      </c>
      <c r="P26" s="10"/>
      <c r="Q26" s="11">
        <f>SUM(Q8:Q25)</f>
        <v>19140499867</v>
      </c>
      <c r="R26" s="10"/>
      <c r="S26" s="11">
        <f>SUM(S8:S25)</f>
        <v>1066935099832</v>
      </c>
      <c r="T26" s="10"/>
      <c r="U26" s="10"/>
      <c r="V26" s="10"/>
      <c r="W26" s="10"/>
      <c r="X26" s="7"/>
      <c r="Y26" s="7"/>
      <c r="Z26" s="7"/>
      <c r="AA26" s="7"/>
    </row>
    <row r="27" spans="1:27"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7"/>
      <c r="Y27" s="7"/>
      <c r="Z27" s="7"/>
      <c r="AA27" s="7"/>
    </row>
    <row r="28" spans="1:27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7"/>
      <c r="Y28" s="7"/>
      <c r="Z28" s="7"/>
      <c r="AA28" s="7"/>
    </row>
    <row r="29" spans="1:27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7"/>
      <c r="Y29" s="7"/>
      <c r="Z29" s="7"/>
      <c r="AA29" s="7"/>
    </row>
    <row r="30" spans="1:27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7"/>
      <c r="Y30" s="7"/>
      <c r="Z30" s="7"/>
      <c r="AA30" s="7"/>
    </row>
    <row r="31" spans="1:27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7"/>
      <c r="Y31" s="7"/>
      <c r="Z31" s="7"/>
      <c r="AA31" s="7"/>
    </row>
    <row r="32" spans="1:27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7"/>
      <c r="Y32" s="7"/>
      <c r="Z32" s="7"/>
      <c r="AA32" s="7"/>
    </row>
    <row r="33" spans="3:27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7"/>
      <c r="Y33" s="7"/>
      <c r="Z33" s="7"/>
      <c r="AA33" s="7"/>
    </row>
    <row r="34" spans="3:27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7"/>
      <c r="Y34" s="7"/>
      <c r="Z34" s="7"/>
      <c r="AA34" s="7"/>
    </row>
    <row r="35" spans="3:27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7"/>
      <c r="Y35" s="7"/>
      <c r="Z35" s="7"/>
      <c r="AA35" s="7"/>
    </row>
    <row r="36" spans="3:27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7"/>
      <c r="Y36" s="7"/>
      <c r="Z36" s="7"/>
      <c r="AA36" s="7"/>
    </row>
    <row r="37" spans="3:27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7"/>
      <c r="Y37" s="7"/>
      <c r="Z37" s="7"/>
      <c r="AA37" s="7"/>
    </row>
    <row r="38" spans="3:27"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7"/>
      <c r="Y38" s="7"/>
      <c r="Z38" s="7"/>
      <c r="AA38" s="7"/>
    </row>
    <row r="39" spans="3:27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7"/>
      <c r="Y39" s="7"/>
      <c r="Z39" s="7"/>
      <c r="AA39" s="7"/>
    </row>
    <row r="40" spans="3:27"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7"/>
      <c r="Y40" s="7"/>
      <c r="Z40" s="7"/>
      <c r="AA40" s="7"/>
    </row>
    <row r="41" spans="3:27"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7"/>
      <c r="Y41" s="7"/>
      <c r="Z41" s="7"/>
      <c r="AA41" s="7"/>
    </row>
    <row r="42" spans="3:27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7"/>
      <c r="Y42" s="7"/>
      <c r="Z42" s="7"/>
      <c r="AA42" s="7"/>
    </row>
    <row r="43" spans="3:27"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7"/>
      <c r="Y43" s="7"/>
      <c r="Z43" s="7"/>
      <c r="AA43" s="7"/>
    </row>
    <row r="44" spans="3:27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7"/>
      <c r="Y44" s="7"/>
      <c r="Z44" s="7"/>
      <c r="AA44" s="7"/>
    </row>
    <row r="45" spans="3:27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7"/>
      <c r="Y45" s="7"/>
      <c r="Z45" s="7"/>
      <c r="AA45" s="7"/>
    </row>
    <row r="46" spans="3:27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7"/>
      <c r="Y46" s="7"/>
      <c r="Z46" s="7"/>
      <c r="AA46" s="7"/>
    </row>
    <row r="47" spans="3:27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7"/>
      <c r="Y47" s="7"/>
      <c r="Z47" s="7"/>
      <c r="AA47" s="7"/>
    </row>
    <row r="48" spans="3:27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7"/>
      <c r="Y48" s="7"/>
      <c r="Z48" s="7"/>
      <c r="AA48" s="7"/>
    </row>
    <row r="49" spans="3:27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7"/>
      <c r="Y49" s="7"/>
      <c r="Z49" s="7"/>
      <c r="AA49" s="7"/>
    </row>
    <row r="50" spans="3:27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7"/>
      <c r="Y50" s="7"/>
      <c r="Z50" s="7"/>
      <c r="AA50" s="7"/>
    </row>
    <row r="51" spans="3:27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7"/>
      <c r="Y51" s="7"/>
      <c r="Z51" s="7"/>
      <c r="AA51" s="7"/>
    </row>
    <row r="52" spans="3:27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7"/>
      <c r="Y52" s="7"/>
      <c r="Z52" s="7"/>
      <c r="AA52" s="7"/>
    </row>
    <row r="53" spans="3:27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7"/>
      <c r="Y53" s="7"/>
      <c r="Z53" s="7"/>
      <c r="AA53" s="7"/>
    </row>
    <row r="54" spans="3:27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7"/>
      <c r="Y54" s="7"/>
      <c r="Z54" s="7"/>
      <c r="AA54" s="7"/>
    </row>
    <row r="55" spans="3:27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7"/>
      <c r="Y55" s="7"/>
      <c r="Z55" s="7"/>
      <c r="AA55" s="7"/>
    </row>
    <row r="56" spans="3:27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7"/>
      <c r="Y56" s="7"/>
      <c r="Z56" s="7"/>
      <c r="AA56" s="7"/>
    </row>
    <row r="57" spans="3:27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7"/>
      <c r="Y57" s="7"/>
      <c r="Z57" s="7"/>
      <c r="AA57" s="7"/>
    </row>
    <row r="58" spans="3:27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7"/>
      <c r="Y58" s="7"/>
      <c r="Z58" s="7"/>
      <c r="AA58" s="7"/>
    </row>
    <row r="59" spans="3:27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7"/>
      <c r="Y59" s="7"/>
      <c r="Z59" s="7"/>
      <c r="AA59" s="7"/>
    </row>
    <row r="60" spans="3:27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7"/>
      <c r="Y60" s="7"/>
      <c r="Z60" s="7"/>
      <c r="AA60" s="7"/>
    </row>
    <row r="61" spans="3:27"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7"/>
      <c r="Y61" s="7"/>
      <c r="Z61" s="7"/>
      <c r="AA61" s="7"/>
    </row>
    <row r="62" spans="3:27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7"/>
      <c r="Y62" s="7"/>
      <c r="Z62" s="7"/>
      <c r="AA62" s="7"/>
    </row>
    <row r="63" spans="3:27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7"/>
      <c r="Y63" s="7"/>
      <c r="Z63" s="7"/>
      <c r="AA63" s="7"/>
    </row>
    <row r="64" spans="3:27"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7"/>
      <c r="Y64" s="7"/>
      <c r="Z64" s="7"/>
      <c r="AA64" s="7"/>
    </row>
    <row r="65" spans="3:27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7"/>
      <c r="Y65" s="7"/>
      <c r="Z65" s="7"/>
      <c r="AA65" s="7"/>
    </row>
    <row r="66" spans="3:27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7"/>
      <c r="Y66" s="7"/>
      <c r="Z66" s="7"/>
      <c r="AA66" s="7"/>
    </row>
    <row r="67" spans="3:27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7"/>
      <c r="Y67" s="7"/>
      <c r="Z67" s="7"/>
      <c r="AA67" s="7"/>
    </row>
    <row r="68" spans="3:27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7"/>
      <c r="Y68" s="7"/>
      <c r="Z68" s="7"/>
      <c r="AA68" s="7"/>
    </row>
    <row r="69" spans="3:27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7"/>
      <c r="Y69" s="7"/>
      <c r="Z69" s="7"/>
      <c r="AA69" s="7"/>
    </row>
    <row r="70" spans="3:27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7"/>
      <c r="Y70" s="7"/>
      <c r="Z70" s="7"/>
      <c r="AA70" s="7"/>
    </row>
    <row r="71" spans="3:27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7"/>
      <c r="Y71" s="7"/>
      <c r="Z71" s="7"/>
      <c r="AA71" s="7"/>
    </row>
    <row r="72" spans="3:27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7"/>
      <c r="Y72" s="7"/>
      <c r="Z72" s="7"/>
      <c r="AA72" s="7"/>
    </row>
    <row r="73" spans="3:27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7"/>
      <c r="Y73" s="7"/>
      <c r="Z73" s="7"/>
      <c r="AA73" s="7"/>
    </row>
    <row r="74" spans="3:27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7"/>
      <c r="Y74" s="7"/>
      <c r="Z74" s="7"/>
      <c r="AA74" s="7"/>
    </row>
    <row r="75" spans="3:27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7"/>
      <c r="Y75" s="7"/>
      <c r="Z75" s="7"/>
      <c r="AA75" s="7"/>
    </row>
    <row r="76" spans="3:27"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7"/>
      <c r="Y76" s="7"/>
      <c r="Z76" s="7"/>
      <c r="AA76" s="7"/>
    </row>
    <row r="77" spans="3:27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7"/>
      <c r="Y77" s="7"/>
      <c r="Z77" s="7"/>
      <c r="AA77" s="7"/>
    </row>
    <row r="78" spans="3:27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7"/>
      <c r="Y78" s="7"/>
      <c r="Z78" s="7"/>
      <c r="AA78" s="7"/>
    </row>
    <row r="79" spans="3:27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7"/>
      <c r="Y79" s="7"/>
      <c r="Z79" s="7"/>
      <c r="AA79" s="7"/>
    </row>
    <row r="80" spans="3:27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7"/>
      <c r="Y80" s="7"/>
      <c r="Z80" s="7"/>
      <c r="AA80" s="7"/>
    </row>
    <row r="81" spans="3:27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7"/>
      <c r="Y81" s="7"/>
      <c r="Z81" s="7"/>
      <c r="AA81" s="7"/>
    </row>
    <row r="82" spans="3:27"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7"/>
      <c r="Y82" s="7"/>
      <c r="Z82" s="7"/>
      <c r="AA82" s="7"/>
    </row>
    <row r="83" spans="3:27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7"/>
      <c r="Y83" s="7"/>
      <c r="Z83" s="7"/>
      <c r="AA83" s="7"/>
    </row>
    <row r="84" spans="3:27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7"/>
      <c r="Y84" s="7"/>
      <c r="Z84" s="7"/>
      <c r="AA84" s="7"/>
    </row>
    <row r="85" spans="3:27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7"/>
      <c r="Y85" s="7"/>
      <c r="Z85" s="7"/>
      <c r="AA85" s="7"/>
    </row>
    <row r="86" spans="3:27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7"/>
      <c r="Y86" s="7"/>
      <c r="Z86" s="7"/>
      <c r="AA86" s="7"/>
    </row>
    <row r="87" spans="3:27"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7"/>
      <c r="Y87" s="7"/>
      <c r="Z87" s="7"/>
      <c r="AA87" s="7"/>
    </row>
    <row r="88" spans="3:27"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7"/>
      <c r="Y88" s="7"/>
      <c r="Z88" s="7"/>
      <c r="AA88" s="7"/>
    </row>
    <row r="89" spans="3:27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7"/>
      <c r="Y89" s="7"/>
      <c r="Z89" s="7"/>
      <c r="AA89" s="7"/>
    </row>
    <row r="90" spans="3:27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7"/>
      <c r="Y90" s="7"/>
      <c r="Z90" s="7"/>
      <c r="AA90" s="7"/>
    </row>
    <row r="91" spans="3:27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7"/>
      <c r="Y91" s="7"/>
      <c r="Z91" s="7"/>
      <c r="AA91" s="7"/>
    </row>
    <row r="92" spans="3:27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7"/>
      <c r="Y92" s="7"/>
      <c r="Z92" s="7"/>
      <c r="AA92" s="7"/>
    </row>
    <row r="93" spans="3:27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7"/>
      <c r="Y93" s="7"/>
      <c r="Z93" s="7"/>
      <c r="AA93" s="7"/>
    </row>
    <row r="94" spans="3:27"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7"/>
      <c r="Y94" s="7"/>
      <c r="Z94" s="7"/>
      <c r="AA94" s="7"/>
    </row>
    <row r="95" spans="3:27"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7"/>
      <c r="Y95" s="7"/>
      <c r="Z95" s="7"/>
      <c r="AA95" s="7"/>
    </row>
    <row r="96" spans="3:27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7"/>
      <c r="Y96" s="7"/>
      <c r="Z96" s="7"/>
      <c r="AA96" s="7"/>
    </row>
    <row r="97" spans="3:27"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7"/>
      <c r="Y97" s="7"/>
      <c r="Z97" s="7"/>
      <c r="AA97" s="7"/>
    </row>
    <row r="98" spans="3:27"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7"/>
      <c r="Y98" s="7"/>
      <c r="Z98" s="7"/>
      <c r="AA98" s="7"/>
    </row>
    <row r="99" spans="3:27"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7"/>
      <c r="Y99" s="7"/>
      <c r="Z99" s="7"/>
      <c r="AA99" s="7"/>
    </row>
    <row r="100" spans="3:27"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7"/>
      <c r="Y100" s="7"/>
      <c r="Z100" s="7"/>
      <c r="AA100" s="7"/>
    </row>
    <row r="101" spans="3:27"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7"/>
      <c r="Y101" s="7"/>
      <c r="Z101" s="7"/>
      <c r="AA101" s="7"/>
    </row>
    <row r="102" spans="3:27"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7"/>
      <c r="Y102" s="7"/>
      <c r="Z102" s="7"/>
      <c r="AA102" s="7"/>
    </row>
    <row r="103" spans="3:27"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spans="3:27"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A103"/>
  <sheetViews>
    <sheetView rightToLeft="1" topLeftCell="A82" workbookViewId="0">
      <selection activeCell="I105" sqref="I105"/>
    </sheetView>
  </sheetViews>
  <sheetFormatPr defaultRowHeight="24"/>
  <cols>
    <col min="1" max="1" width="35.5703125" style="3" bestFit="1" customWidth="1"/>
    <col min="2" max="2" width="1" style="3" customWidth="1"/>
    <col min="3" max="3" width="19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34" style="3" customWidth="1"/>
    <col min="10" max="10" width="1" style="3" customWidth="1"/>
    <col min="11" max="11" width="19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34" style="3" customWidth="1"/>
    <col min="18" max="18" width="1" style="3" customWidth="1"/>
    <col min="19" max="19" width="9.140625" style="3" customWidth="1"/>
    <col min="20" max="16384" width="9.140625" style="3"/>
  </cols>
  <sheetData>
    <row r="2" spans="1:2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27" ht="24.75">
      <c r="A3" s="1" t="s">
        <v>230</v>
      </c>
      <c r="B3" s="1" t="s">
        <v>230</v>
      </c>
      <c r="C3" s="1" t="s">
        <v>230</v>
      </c>
      <c r="D3" s="1" t="s">
        <v>230</v>
      </c>
      <c r="E3" s="1" t="s">
        <v>230</v>
      </c>
      <c r="F3" s="1" t="s">
        <v>230</v>
      </c>
      <c r="G3" s="1" t="s">
        <v>230</v>
      </c>
      <c r="H3" s="1" t="s">
        <v>230</v>
      </c>
      <c r="I3" s="1" t="s">
        <v>230</v>
      </c>
      <c r="J3" s="1" t="s">
        <v>230</v>
      </c>
      <c r="K3" s="1" t="s">
        <v>230</v>
      </c>
      <c r="L3" s="1" t="s">
        <v>230</v>
      </c>
      <c r="M3" s="1" t="s">
        <v>230</v>
      </c>
      <c r="N3" s="1" t="s">
        <v>230</v>
      </c>
      <c r="O3" s="1" t="s">
        <v>230</v>
      </c>
      <c r="P3" s="1" t="s">
        <v>230</v>
      </c>
      <c r="Q3" s="1" t="s">
        <v>230</v>
      </c>
    </row>
    <row r="4" spans="1:2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27" ht="24.75">
      <c r="A6" s="2" t="s">
        <v>3</v>
      </c>
      <c r="C6" s="2" t="s">
        <v>232</v>
      </c>
      <c r="D6" s="2" t="s">
        <v>232</v>
      </c>
      <c r="E6" s="2" t="s">
        <v>232</v>
      </c>
      <c r="F6" s="2" t="s">
        <v>232</v>
      </c>
      <c r="G6" s="2" t="s">
        <v>232</v>
      </c>
      <c r="H6" s="2" t="s">
        <v>232</v>
      </c>
      <c r="I6" s="2" t="s">
        <v>232</v>
      </c>
      <c r="K6" s="2" t="s">
        <v>233</v>
      </c>
      <c r="L6" s="2" t="s">
        <v>233</v>
      </c>
      <c r="M6" s="2" t="s">
        <v>233</v>
      </c>
      <c r="N6" s="2" t="s">
        <v>233</v>
      </c>
      <c r="O6" s="2" t="s">
        <v>233</v>
      </c>
      <c r="P6" s="2" t="s">
        <v>233</v>
      </c>
      <c r="Q6" s="2" t="s">
        <v>233</v>
      </c>
    </row>
    <row r="7" spans="1:27" ht="24.75">
      <c r="A7" s="2" t="s">
        <v>3</v>
      </c>
      <c r="C7" s="2" t="s">
        <v>7</v>
      </c>
      <c r="E7" s="2" t="s">
        <v>267</v>
      </c>
      <c r="G7" s="2" t="s">
        <v>268</v>
      </c>
      <c r="I7" s="2" t="s">
        <v>269</v>
      </c>
      <c r="K7" s="2" t="s">
        <v>7</v>
      </c>
      <c r="M7" s="2" t="s">
        <v>267</v>
      </c>
      <c r="O7" s="2" t="s">
        <v>268</v>
      </c>
      <c r="Q7" s="2" t="s">
        <v>269</v>
      </c>
    </row>
    <row r="8" spans="1:27" ht="24.75">
      <c r="A8" s="4" t="s">
        <v>103</v>
      </c>
      <c r="C8" s="6">
        <v>90337087</v>
      </c>
      <c r="D8" s="7"/>
      <c r="E8" s="6">
        <v>364765899372</v>
      </c>
      <c r="F8" s="7"/>
      <c r="G8" s="6">
        <v>387125995123</v>
      </c>
      <c r="H8" s="7"/>
      <c r="I8" s="15">
        <f>E8-G8</f>
        <v>-22360095751</v>
      </c>
      <c r="J8" s="7"/>
      <c r="K8" s="6">
        <v>90337087</v>
      </c>
      <c r="L8" s="7"/>
      <c r="M8" s="6">
        <v>364765899372</v>
      </c>
      <c r="N8" s="7"/>
      <c r="O8" s="6">
        <v>374262078073</v>
      </c>
      <c r="P8" s="7"/>
      <c r="Q8" s="15">
        <f>M8-O8</f>
        <v>-9496178701</v>
      </c>
    </row>
    <row r="9" spans="1:27">
      <c r="A9" s="3" t="s">
        <v>145</v>
      </c>
      <c r="C9" s="10">
        <v>2402248</v>
      </c>
      <c r="D9" s="10"/>
      <c r="E9" s="10">
        <v>38613226276</v>
      </c>
      <c r="F9" s="10"/>
      <c r="G9" s="10">
        <v>40308674059</v>
      </c>
      <c r="H9" s="10"/>
      <c r="I9" s="15">
        <f t="shared" ref="I9:I72" si="0">E9-G9</f>
        <v>-1695447783</v>
      </c>
      <c r="J9" s="10"/>
      <c r="K9" s="10">
        <v>2402248</v>
      </c>
      <c r="L9" s="10"/>
      <c r="M9" s="10">
        <v>38613226276</v>
      </c>
      <c r="N9" s="10"/>
      <c r="O9" s="10">
        <v>46289006833</v>
      </c>
      <c r="P9" s="10"/>
      <c r="Q9" s="15">
        <f t="shared" ref="Q9:Q72" si="1">M9-O9</f>
        <v>-7675780557</v>
      </c>
      <c r="R9" s="10"/>
      <c r="S9" s="10"/>
      <c r="T9" s="10"/>
      <c r="U9" s="10"/>
      <c r="V9" s="10"/>
      <c r="W9" s="10"/>
    </row>
    <row r="10" spans="1:27">
      <c r="A10" s="3" t="s">
        <v>178</v>
      </c>
      <c r="C10" s="10">
        <v>8820337</v>
      </c>
      <c r="D10" s="10"/>
      <c r="E10" s="10">
        <v>88379988428</v>
      </c>
      <c r="F10" s="10"/>
      <c r="G10" s="10">
        <v>91119660358</v>
      </c>
      <c r="H10" s="10"/>
      <c r="I10" s="15">
        <f t="shared" si="0"/>
        <v>-2739671930</v>
      </c>
      <c r="J10" s="10"/>
      <c r="K10" s="10">
        <v>8820337</v>
      </c>
      <c r="L10" s="10"/>
      <c r="M10" s="10">
        <v>88379988428</v>
      </c>
      <c r="N10" s="10"/>
      <c r="O10" s="10">
        <v>93097034537</v>
      </c>
      <c r="P10" s="10"/>
      <c r="Q10" s="15">
        <f t="shared" si="1"/>
        <v>-4717046109</v>
      </c>
      <c r="R10" s="10"/>
      <c r="S10" s="10"/>
      <c r="T10" s="10"/>
      <c r="U10" s="10"/>
      <c r="V10" s="10"/>
      <c r="W10" s="10"/>
      <c r="X10" s="7"/>
      <c r="Y10" s="7"/>
      <c r="Z10" s="7"/>
      <c r="AA10" s="7"/>
    </row>
    <row r="11" spans="1:27">
      <c r="A11" s="3" t="s">
        <v>172</v>
      </c>
      <c r="C11" s="10">
        <v>78769040</v>
      </c>
      <c r="D11" s="10"/>
      <c r="E11" s="10">
        <v>375058744575</v>
      </c>
      <c r="F11" s="10"/>
      <c r="G11" s="10">
        <v>385697032824</v>
      </c>
      <c r="H11" s="10"/>
      <c r="I11" s="15">
        <f t="shared" si="0"/>
        <v>-10638288249</v>
      </c>
      <c r="J11" s="10"/>
      <c r="K11" s="10">
        <v>78769040</v>
      </c>
      <c r="L11" s="10"/>
      <c r="M11" s="10">
        <v>375058744575</v>
      </c>
      <c r="N11" s="10"/>
      <c r="O11" s="10">
        <v>379504580218</v>
      </c>
      <c r="P11" s="10"/>
      <c r="Q11" s="15">
        <f t="shared" si="1"/>
        <v>-4445835643</v>
      </c>
      <c r="R11" s="10"/>
      <c r="S11" s="10"/>
      <c r="T11" s="10"/>
      <c r="U11" s="10"/>
      <c r="V11" s="10"/>
      <c r="W11" s="10"/>
      <c r="X11" s="7"/>
      <c r="Y11" s="7"/>
      <c r="Z11" s="7"/>
      <c r="AA11" s="7"/>
    </row>
    <row r="12" spans="1:27">
      <c r="A12" s="3" t="s">
        <v>76</v>
      </c>
      <c r="C12" s="10">
        <v>18734008</v>
      </c>
      <c r="D12" s="10"/>
      <c r="E12" s="10">
        <v>291815212023</v>
      </c>
      <c r="F12" s="10"/>
      <c r="G12" s="10">
        <v>317328092716</v>
      </c>
      <c r="H12" s="10"/>
      <c r="I12" s="15">
        <f t="shared" si="0"/>
        <v>-25512880693</v>
      </c>
      <c r="J12" s="10"/>
      <c r="K12" s="10">
        <v>18734008</v>
      </c>
      <c r="L12" s="10"/>
      <c r="M12" s="10">
        <v>291815212023</v>
      </c>
      <c r="N12" s="10"/>
      <c r="O12" s="10">
        <v>354243217189</v>
      </c>
      <c r="P12" s="10"/>
      <c r="Q12" s="15">
        <f t="shared" si="1"/>
        <v>-62428005166</v>
      </c>
      <c r="R12" s="10"/>
      <c r="S12" s="10"/>
      <c r="T12" s="10"/>
      <c r="U12" s="10"/>
      <c r="V12" s="10"/>
      <c r="W12" s="10"/>
      <c r="X12" s="7"/>
      <c r="Y12" s="7"/>
      <c r="Z12" s="7"/>
      <c r="AA12" s="7"/>
    </row>
    <row r="13" spans="1:27">
      <c r="A13" s="3" t="s">
        <v>111</v>
      </c>
      <c r="C13" s="10">
        <v>5544000</v>
      </c>
      <c r="D13" s="10"/>
      <c r="E13" s="10">
        <v>257309206308</v>
      </c>
      <c r="F13" s="10"/>
      <c r="G13" s="10">
        <v>285029602704</v>
      </c>
      <c r="H13" s="10"/>
      <c r="I13" s="15">
        <f t="shared" si="0"/>
        <v>-27720396396</v>
      </c>
      <c r="J13" s="10"/>
      <c r="K13" s="10">
        <v>5544000</v>
      </c>
      <c r="L13" s="10"/>
      <c r="M13" s="10">
        <v>257309206308</v>
      </c>
      <c r="N13" s="10"/>
      <c r="O13" s="10">
        <v>267961237476</v>
      </c>
      <c r="P13" s="10"/>
      <c r="Q13" s="15">
        <f t="shared" si="1"/>
        <v>-10652031168</v>
      </c>
      <c r="R13" s="10"/>
      <c r="S13" s="10"/>
      <c r="T13" s="10"/>
      <c r="U13" s="10"/>
      <c r="V13" s="10"/>
      <c r="W13" s="10"/>
      <c r="X13" s="7"/>
      <c r="Y13" s="7"/>
      <c r="Z13" s="7"/>
      <c r="AA13" s="7"/>
    </row>
    <row r="14" spans="1:27">
      <c r="A14" s="3" t="s">
        <v>47</v>
      </c>
      <c r="C14" s="10">
        <v>4940494</v>
      </c>
      <c r="D14" s="10"/>
      <c r="E14" s="10">
        <v>245554903035</v>
      </c>
      <c r="F14" s="10"/>
      <c r="G14" s="10">
        <v>257405530812</v>
      </c>
      <c r="H14" s="10"/>
      <c r="I14" s="15">
        <f t="shared" si="0"/>
        <v>-11850627777</v>
      </c>
      <c r="J14" s="10"/>
      <c r="K14" s="10">
        <v>4940494</v>
      </c>
      <c r="L14" s="10"/>
      <c r="M14" s="10">
        <v>245554903035</v>
      </c>
      <c r="N14" s="10"/>
      <c r="O14" s="10">
        <v>256847535491</v>
      </c>
      <c r="P14" s="10"/>
      <c r="Q14" s="15">
        <f t="shared" si="1"/>
        <v>-11292632456</v>
      </c>
      <c r="R14" s="10"/>
      <c r="S14" s="10"/>
      <c r="T14" s="10"/>
      <c r="U14" s="10"/>
      <c r="V14" s="10"/>
      <c r="W14" s="10"/>
      <c r="X14" s="7"/>
      <c r="Y14" s="7"/>
      <c r="Z14" s="7"/>
      <c r="AA14" s="7"/>
    </row>
    <row r="15" spans="1:27">
      <c r="A15" s="3" t="s">
        <v>15</v>
      </c>
      <c r="C15" s="10">
        <v>5150911</v>
      </c>
      <c r="D15" s="10"/>
      <c r="E15" s="10">
        <v>57039730706</v>
      </c>
      <c r="F15" s="10"/>
      <c r="G15" s="10">
        <v>61596764846</v>
      </c>
      <c r="H15" s="10"/>
      <c r="I15" s="15">
        <f t="shared" si="0"/>
        <v>-4557034140</v>
      </c>
      <c r="J15" s="10"/>
      <c r="K15" s="10">
        <v>5150911</v>
      </c>
      <c r="L15" s="10"/>
      <c r="M15" s="10">
        <v>57039730706</v>
      </c>
      <c r="N15" s="10"/>
      <c r="O15" s="10">
        <v>61101565719</v>
      </c>
      <c r="P15" s="10"/>
      <c r="Q15" s="15">
        <f t="shared" si="1"/>
        <v>-4061835013</v>
      </c>
      <c r="R15" s="10"/>
      <c r="S15" s="10"/>
      <c r="T15" s="10"/>
      <c r="U15" s="10"/>
      <c r="V15" s="10"/>
      <c r="W15" s="10"/>
      <c r="X15" s="7"/>
      <c r="Y15" s="7"/>
      <c r="Z15" s="7"/>
      <c r="AA15" s="7"/>
    </row>
    <row r="16" spans="1:27">
      <c r="A16" s="3" t="s">
        <v>149</v>
      </c>
      <c r="C16" s="10">
        <v>9291184</v>
      </c>
      <c r="D16" s="10"/>
      <c r="E16" s="10">
        <v>99285940643</v>
      </c>
      <c r="F16" s="10"/>
      <c r="G16" s="10">
        <v>113232151840</v>
      </c>
      <c r="H16" s="10"/>
      <c r="I16" s="15">
        <f t="shared" si="0"/>
        <v>-13946211197</v>
      </c>
      <c r="J16" s="10"/>
      <c r="K16" s="10">
        <v>9291184</v>
      </c>
      <c r="L16" s="10"/>
      <c r="M16" s="10">
        <v>99285940643</v>
      </c>
      <c r="N16" s="10"/>
      <c r="O16" s="10">
        <v>121821540194</v>
      </c>
      <c r="P16" s="10"/>
      <c r="Q16" s="15">
        <f t="shared" si="1"/>
        <v>-22535599551</v>
      </c>
      <c r="R16" s="10"/>
      <c r="S16" s="10"/>
      <c r="T16" s="10"/>
      <c r="U16" s="10"/>
      <c r="V16" s="10"/>
      <c r="W16" s="10"/>
      <c r="X16" s="7"/>
      <c r="Y16" s="7"/>
      <c r="Z16" s="7"/>
      <c r="AA16" s="7"/>
    </row>
    <row r="17" spans="1:27">
      <c r="A17" s="3" t="s">
        <v>128</v>
      </c>
      <c r="C17" s="10">
        <v>13965086</v>
      </c>
      <c r="D17" s="10"/>
      <c r="E17" s="10">
        <v>335250148779</v>
      </c>
      <c r="F17" s="10"/>
      <c r="G17" s="10">
        <v>365096435317</v>
      </c>
      <c r="H17" s="10"/>
      <c r="I17" s="15">
        <f t="shared" si="0"/>
        <v>-29846286538</v>
      </c>
      <c r="J17" s="10"/>
      <c r="K17" s="10">
        <v>13965086</v>
      </c>
      <c r="L17" s="10"/>
      <c r="M17" s="10">
        <v>335250148779</v>
      </c>
      <c r="N17" s="10"/>
      <c r="O17" s="10">
        <v>361175665606</v>
      </c>
      <c r="P17" s="10"/>
      <c r="Q17" s="15">
        <f t="shared" si="1"/>
        <v>-25925516827</v>
      </c>
      <c r="R17" s="10"/>
      <c r="S17" s="10"/>
      <c r="T17" s="10"/>
      <c r="U17" s="10"/>
      <c r="V17" s="10"/>
      <c r="W17" s="10"/>
      <c r="X17" s="7"/>
      <c r="Y17" s="7"/>
      <c r="Z17" s="7"/>
      <c r="AA17" s="7"/>
    </row>
    <row r="18" spans="1:27">
      <c r="A18" s="3" t="s">
        <v>68</v>
      </c>
      <c r="C18" s="10">
        <v>114900</v>
      </c>
      <c r="D18" s="10"/>
      <c r="E18" s="10">
        <v>457749409110</v>
      </c>
      <c r="F18" s="10"/>
      <c r="G18" s="10">
        <v>511124894250</v>
      </c>
      <c r="H18" s="10"/>
      <c r="I18" s="15">
        <f t="shared" si="0"/>
        <v>-53375485140</v>
      </c>
      <c r="J18" s="10"/>
      <c r="K18" s="10">
        <v>114900</v>
      </c>
      <c r="L18" s="10"/>
      <c r="M18" s="10">
        <v>457749409110</v>
      </c>
      <c r="N18" s="10"/>
      <c r="O18" s="10">
        <v>334514374099</v>
      </c>
      <c r="P18" s="10"/>
      <c r="Q18" s="15">
        <f t="shared" si="1"/>
        <v>123235035011</v>
      </c>
      <c r="R18" s="10"/>
      <c r="S18" s="10"/>
      <c r="T18" s="10"/>
      <c r="U18" s="10"/>
      <c r="V18" s="10"/>
      <c r="W18" s="10"/>
      <c r="X18" s="7"/>
      <c r="Y18" s="7"/>
      <c r="Z18" s="7"/>
      <c r="AA18" s="7"/>
    </row>
    <row r="19" spans="1:27">
      <c r="A19" s="3" t="s">
        <v>85</v>
      </c>
      <c r="C19" s="10">
        <v>173728614</v>
      </c>
      <c r="D19" s="10"/>
      <c r="E19" s="10">
        <v>267504444628</v>
      </c>
      <c r="F19" s="10"/>
      <c r="G19" s="10">
        <v>292027124510</v>
      </c>
      <c r="H19" s="10"/>
      <c r="I19" s="15">
        <f t="shared" si="0"/>
        <v>-24522679882</v>
      </c>
      <c r="J19" s="10"/>
      <c r="K19" s="10">
        <v>173728614</v>
      </c>
      <c r="L19" s="10"/>
      <c r="M19" s="10">
        <v>267504444628</v>
      </c>
      <c r="N19" s="10"/>
      <c r="O19" s="10">
        <v>318600922019</v>
      </c>
      <c r="P19" s="10"/>
      <c r="Q19" s="15">
        <f t="shared" si="1"/>
        <v>-51096477391</v>
      </c>
      <c r="R19" s="10"/>
      <c r="S19" s="10"/>
      <c r="T19" s="10"/>
      <c r="U19" s="10"/>
      <c r="V19" s="10"/>
      <c r="W19" s="10"/>
      <c r="X19" s="7"/>
      <c r="Y19" s="7"/>
      <c r="Z19" s="7"/>
      <c r="AA19" s="7"/>
    </row>
    <row r="20" spans="1:27">
      <c r="A20" s="3" t="s">
        <v>56</v>
      </c>
      <c r="C20" s="10">
        <v>2908320</v>
      </c>
      <c r="D20" s="10"/>
      <c r="E20" s="10">
        <v>149176399593</v>
      </c>
      <c r="F20" s="10"/>
      <c r="G20" s="10">
        <v>144377313870</v>
      </c>
      <c r="H20" s="10"/>
      <c r="I20" s="15">
        <f t="shared" si="0"/>
        <v>4799085723</v>
      </c>
      <c r="J20" s="10"/>
      <c r="K20" s="10">
        <v>2908320</v>
      </c>
      <c r="L20" s="10"/>
      <c r="M20" s="10">
        <v>149176399593</v>
      </c>
      <c r="N20" s="10"/>
      <c r="O20" s="10">
        <v>123995654306</v>
      </c>
      <c r="P20" s="10"/>
      <c r="Q20" s="15">
        <f t="shared" si="1"/>
        <v>25180745287</v>
      </c>
      <c r="R20" s="10"/>
      <c r="S20" s="10"/>
      <c r="T20" s="10"/>
      <c r="U20" s="10"/>
      <c r="V20" s="10"/>
      <c r="W20" s="10"/>
      <c r="X20" s="7"/>
      <c r="Y20" s="7"/>
      <c r="Z20" s="7"/>
      <c r="AA20" s="7"/>
    </row>
    <row r="21" spans="1:27">
      <c r="A21" s="3" t="s">
        <v>139</v>
      </c>
      <c r="C21" s="10">
        <v>4855477</v>
      </c>
      <c r="D21" s="10"/>
      <c r="E21" s="10">
        <v>84079144004</v>
      </c>
      <c r="F21" s="10"/>
      <c r="G21" s="10">
        <v>90064111775</v>
      </c>
      <c r="H21" s="10"/>
      <c r="I21" s="15">
        <f t="shared" si="0"/>
        <v>-5984967771</v>
      </c>
      <c r="J21" s="10"/>
      <c r="K21" s="10">
        <v>4855477</v>
      </c>
      <c r="L21" s="10"/>
      <c r="M21" s="10">
        <v>84079144004</v>
      </c>
      <c r="N21" s="10"/>
      <c r="O21" s="10">
        <v>96406471953</v>
      </c>
      <c r="P21" s="10"/>
      <c r="Q21" s="15">
        <f t="shared" si="1"/>
        <v>-12327327949</v>
      </c>
      <c r="R21" s="10"/>
      <c r="S21" s="10"/>
      <c r="T21" s="10"/>
      <c r="U21" s="10"/>
      <c r="V21" s="10"/>
      <c r="W21" s="10"/>
      <c r="X21" s="7"/>
      <c r="Y21" s="7"/>
      <c r="Z21" s="7"/>
      <c r="AA21" s="7"/>
    </row>
    <row r="22" spans="1:27">
      <c r="A22" s="3" t="s">
        <v>151</v>
      </c>
      <c r="C22" s="10">
        <v>74028914</v>
      </c>
      <c r="D22" s="10"/>
      <c r="E22" s="10">
        <v>182131393855</v>
      </c>
      <c r="F22" s="10"/>
      <c r="G22" s="10">
        <v>206389088609</v>
      </c>
      <c r="H22" s="10"/>
      <c r="I22" s="15">
        <f t="shared" si="0"/>
        <v>-24257694754</v>
      </c>
      <c r="J22" s="10"/>
      <c r="K22" s="10">
        <v>74028914</v>
      </c>
      <c r="L22" s="10"/>
      <c r="M22" s="10">
        <v>182131393855</v>
      </c>
      <c r="N22" s="10"/>
      <c r="O22" s="10">
        <v>254581121422</v>
      </c>
      <c r="P22" s="10"/>
      <c r="Q22" s="15">
        <f t="shared" si="1"/>
        <v>-72449727567</v>
      </c>
      <c r="R22" s="10"/>
      <c r="S22" s="10"/>
      <c r="T22" s="10"/>
      <c r="U22" s="10"/>
      <c r="V22" s="10"/>
      <c r="W22" s="10"/>
      <c r="X22" s="7"/>
      <c r="Y22" s="7"/>
      <c r="Z22" s="7"/>
      <c r="AA22" s="7"/>
    </row>
    <row r="23" spans="1:27">
      <c r="A23" s="3" t="s">
        <v>107</v>
      </c>
      <c r="C23" s="10">
        <v>21219355</v>
      </c>
      <c r="D23" s="10"/>
      <c r="E23" s="10">
        <v>71885284247</v>
      </c>
      <c r="F23" s="10"/>
      <c r="G23" s="10">
        <v>78926138518</v>
      </c>
      <c r="H23" s="10"/>
      <c r="I23" s="15">
        <f t="shared" si="0"/>
        <v>-7040854271</v>
      </c>
      <c r="J23" s="10"/>
      <c r="K23" s="10">
        <v>21219355</v>
      </c>
      <c r="L23" s="10"/>
      <c r="M23" s="10">
        <v>71885284247</v>
      </c>
      <c r="N23" s="10"/>
      <c r="O23" s="10">
        <v>84836448157</v>
      </c>
      <c r="P23" s="10"/>
      <c r="Q23" s="15">
        <f t="shared" si="1"/>
        <v>-12951163910</v>
      </c>
      <c r="R23" s="10"/>
      <c r="S23" s="10"/>
      <c r="T23" s="10"/>
      <c r="U23" s="10"/>
      <c r="V23" s="10"/>
      <c r="W23" s="10"/>
      <c r="X23" s="7"/>
      <c r="Y23" s="7"/>
      <c r="Z23" s="7"/>
      <c r="AA23" s="7"/>
    </row>
    <row r="24" spans="1:27">
      <c r="A24" s="3" t="s">
        <v>37</v>
      </c>
      <c r="C24" s="10">
        <v>13776909</v>
      </c>
      <c r="D24" s="10"/>
      <c r="E24" s="10">
        <v>170365008709</v>
      </c>
      <c r="F24" s="10"/>
      <c r="G24" s="10">
        <v>178978753069</v>
      </c>
      <c r="H24" s="10"/>
      <c r="I24" s="15">
        <f t="shared" si="0"/>
        <v>-8613744360</v>
      </c>
      <c r="J24" s="10"/>
      <c r="K24" s="10">
        <v>13776909</v>
      </c>
      <c r="L24" s="10"/>
      <c r="M24" s="10">
        <v>170365008709</v>
      </c>
      <c r="N24" s="10"/>
      <c r="O24" s="10">
        <v>179781512329</v>
      </c>
      <c r="P24" s="10"/>
      <c r="Q24" s="15">
        <f t="shared" si="1"/>
        <v>-9416503620</v>
      </c>
      <c r="R24" s="10"/>
      <c r="S24" s="10"/>
      <c r="T24" s="10"/>
      <c r="U24" s="10"/>
      <c r="V24" s="10"/>
      <c r="W24" s="10"/>
      <c r="X24" s="7"/>
      <c r="Y24" s="7"/>
      <c r="Z24" s="7"/>
      <c r="AA24" s="7"/>
    </row>
    <row r="25" spans="1:27">
      <c r="A25" s="3" t="s">
        <v>105</v>
      </c>
      <c r="C25" s="10">
        <v>32162530</v>
      </c>
      <c r="D25" s="10"/>
      <c r="E25" s="10">
        <v>128524075044</v>
      </c>
      <c r="F25" s="10"/>
      <c r="G25" s="10">
        <v>133827443021</v>
      </c>
      <c r="H25" s="10"/>
      <c r="I25" s="15">
        <f t="shared" si="0"/>
        <v>-5303367977</v>
      </c>
      <c r="J25" s="10"/>
      <c r="K25" s="10">
        <v>32162530</v>
      </c>
      <c r="L25" s="10"/>
      <c r="M25" s="10">
        <v>128524075044</v>
      </c>
      <c r="N25" s="10"/>
      <c r="O25" s="10">
        <v>167848605461</v>
      </c>
      <c r="P25" s="10"/>
      <c r="Q25" s="15">
        <f t="shared" si="1"/>
        <v>-39324530417</v>
      </c>
      <c r="R25" s="10"/>
      <c r="S25" s="10"/>
      <c r="T25" s="10"/>
      <c r="U25" s="10"/>
      <c r="V25" s="10"/>
      <c r="W25" s="10"/>
      <c r="X25" s="7"/>
      <c r="Y25" s="7"/>
      <c r="Z25" s="7"/>
      <c r="AA25" s="7"/>
    </row>
    <row r="26" spans="1:27">
      <c r="A26" s="3" t="s">
        <v>170</v>
      </c>
      <c r="C26" s="10">
        <v>3479195</v>
      </c>
      <c r="D26" s="10"/>
      <c r="E26" s="10">
        <v>88883290396</v>
      </c>
      <c r="F26" s="10"/>
      <c r="G26" s="10">
        <v>99777545834</v>
      </c>
      <c r="H26" s="10"/>
      <c r="I26" s="15">
        <f t="shared" si="0"/>
        <v>-10894255438</v>
      </c>
      <c r="J26" s="10"/>
      <c r="K26" s="10">
        <v>3479195</v>
      </c>
      <c r="L26" s="10"/>
      <c r="M26" s="10">
        <v>88883290396</v>
      </c>
      <c r="N26" s="10"/>
      <c r="O26" s="10">
        <v>113784445900</v>
      </c>
      <c r="P26" s="10"/>
      <c r="Q26" s="15">
        <f t="shared" si="1"/>
        <v>-24901155504</v>
      </c>
      <c r="R26" s="10"/>
      <c r="S26" s="10"/>
      <c r="T26" s="10"/>
      <c r="U26" s="10"/>
      <c r="V26" s="10"/>
      <c r="W26" s="10"/>
      <c r="X26" s="7"/>
      <c r="Y26" s="7"/>
      <c r="Z26" s="7"/>
      <c r="AA26" s="7"/>
    </row>
    <row r="27" spans="1:27">
      <c r="A27" s="3" t="s">
        <v>162</v>
      </c>
      <c r="C27" s="10">
        <v>21100000</v>
      </c>
      <c r="D27" s="10"/>
      <c r="E27" s="10">
        <v>130461110100</v>
      </c>
      <c r="F27" s="10"/>
      <c r="G27" s="10">
        <v>156888923400</v>
      </c>
      <c r="H27" s="10"/>
      <c r="I27" s="15">
        <f t="shared" si="0"/>
        <v>-26427813300</v>
      </c>
      <c r="J27" s="10"/>
      <c r="K27" s="10">
        <v>21100000</v>
      </c>
      <c r="L27" s="10"/>
      <c r="M27" s="10">
        <v>130461110100</v>
      </c>
      <c r="N27" s="10"/>
      <c r="O27" s="10">
        <v>182897247600</v>
      </c>
      <c r="P27" s="10"/>
      <c r="Q27" s="15">
        <f t="shared" si="1"/>
        <v>-52436137500</v>
      </c>
      <c r="R27" s="10"/>
      <c r="S27" s="10"/>
      <c r="T27" s="10"/>
      <c r="U27" s="10"/>
      <c r="V27" s="10"/>
      <c r="W27" s="10"/>
      <c r="X27" s="7"/>
      <c r="Y27" s="7"/>
      <c r="Z27" s="7"/>
      <c r="AA27" s="7"/>
    </row>
    <row r="28" spans="1:27">
      <c r="A28" s="3" t="s">
        <v>122</v>
      </c>
      <c r="C28" s="10">
        <v>1216161</v>
      </c>
      <c r="D28" s="10"/>
      <c r="E28" s="10">
        <v>21059470748</v>
      </c>
      <c r="F28" s="10"/>
      <c r="G28" s="10">
        <v>26801863748</v>
      </c>
      <c r="H28" s="10"/>
      <c r="I28" s="15">
        <f t="shared" si="0"/>
        <v>-5742393000</v>
      </c>
      <c r="J28" s="10"/>
      <c r="K28" s="10">
        <v>1216161</v>
      </c>
      <c r="L28" s="10"/>
      <c r="M28" s="10">
        <v>21059470748</v>
      </c>
      <c r="N28" s="10"/>
      <c r="O28" s="10">
        <v>26317936315</v>
      </c>
      <c r="P28" s="10"/>
      <c r="Q28" s="15">
        <f t="shared" si="1"/>
        <v>-5258465567</v>
      </c>
      <c r="R28" s="10"/>
      <c r="S28" s="10"/>
      <c r="T28" s="10"/>
      <c r="U28" s="10"/>
      <c r="V28" s="10"/>
      <c r="W28" s="10"/>
      <c r="X28" s="7"/>
      <c r="Y28" s="7"/>
      <c r="Z28" s="7"/>
      <c r="AA28" s="7"/>
    </row>
    <row r="29" spans="1:27">
      <c r="A29" s="3" t="s">
        <v>52</v>
      </c>
      <c r="C29" s="10">
        <v>4862468</v>
      </c>
      <c r="D29" s="10"/>
      <c r="E29" s="10">
        <v>142589321304</v>
      </c>
      <c r="F29" s="10"/>
      <c r="G29" s="10">
        <v>148769893348</v>
      </c>
      <c r="H29" s="10"/>
      <c r="I29" s="15">
        <f t="shared" si="0"/>
        <v>-6180572044</v>
      </c>
      <c r="J29" s="10"/>
      <c r="K29" s="10">
        <v>4862468</v>
      </c>
      <c r="L29" s="10"/>
      <c r="M29" s="10">
        <v>142589321304</v>
      </c>
      <c r="N29" s="10"/>
      <c r="O29" s="10">
        <v>142444314838</v>
      </c>
      <c r="P29" s="10"/>
      <c r="Q29" s="15">
        <f t="shared" si="1"/>
        <v>145006466</v>
      </c>
      <c r="R29" s="10"/>
      <c r="S29" s="10"/>
      <c r="T29" s="10"/>
      <c r="U29" s="10"/>
      <c r="V29" s="10"/>
      <c r="W29" s="10"/>
      <c r="X29" s="7"/>
      <c r="Y29" s="7"/>
      <c r="Z29" s="7"/>
      <c r="AA29" s="7"/>
    </row>
    <row r="30" spans="1:27">
      <c r="A30" s="3" t="s">
        <v>87</v>
      </c>
      <c r="C30" s="10">
        <v>49491909</v>
      </c>
      <c r="D30" s="10"/>
      <c r="E30" s="10">
        <v>345365973632</v>
      </c>
      <c r="F30" s="10"/>
      <c r="G30" s="10">
        <v>380334439370</v>
      </c>
      <c r="H30" s="10"/>
      <c r="I30" s="15">
        <f t="shared" si="0"/>
        <v>-34968465738</v>
      </c>
      <c r="J30" s="10"/>
      <c r="K30" s="10">
        <v>49491909</v>
      </c>
      <c r="L30" s="10"/>
      <c r="M30" s="10">
        <v>345365973632</v>
      </c>
      <c r="N30" s="10"/>
      <c r="O30" s="10">
        <v>390258775325</v>
      </c>
      <c r="P30" s="10"/>
      <c r="Q30" s="15">
        <f t="shared" si="1"/>
        <v>-44892801693</v>
      </c>
      <c r="R30" s="10"/>
      <c r="S30" s="10"/>
      <c r="T30" s="10"/>
      <c r="U30" s="10"/>
      <c r="V30" s="10"/>
      <c r="W30" s="10"/>
      <c r="X30" s="7"/>
      <c r="Y30" s="7"/>
      <c r="Z30" s="7"/>
      <c r="AA30" s="7"/>
    </row>
    <row r="31" spans="1:27">
      <c r="A31" s="3" t="s">
        <v>62</v>
      </c>
      <c r="C31" s="10">
        <v>15107646</v>
      </c>
      <c r="D31" s="10"/>
      <c r="E31" s="10">
        <v>134408911781</v>
      </c>
      <c r="F31" s="10"/>
      <c r="G31" s="10">
        <v>137408959907</v>
      </c>
      <c r="H31" s="10"/>
      <c r="I31" s="15">
        <f t="shared" si="0"/>
        <v>-3000048126</v>
      </c>
      <c r="J31" s="10"/>
      <c r="K31" s="10">
        <v>15107646</v>
      </c>
      <c r="L31" s="10"/>
      <c r="M31" s="10">
        <v>134408911781</v>
      </c>
      <c r="N31" s="10"/>
      <c r="O31" s="10">
        <v>137992076577</v>
      </c>
      <c r="P31" s="10"/>
      <c r="Q31" s="15">
        <f t="shared" si="1"/>
        <v>-3583164796</v>
      </c>
      <c r="R31" s="10"/>
      <c r="S31" s="10"/>
      <c r="T31" s="10"/>
      <c r="U31" s="10"/>
      <c r="V31" s="10"/>
      <c r="W31" s="10"/>
      <c r="X31" s="7"/>
      <c r="Y31" s="7"/>
      <c r="Z31" s="7"/>
      <c r="AA31" s="7"/>
    </row>
    <row r="32" spans="1:27">
      <c r="A32" s="3" t="s">
        <v>114</v>
      </c>
      <c r="C32" s="10">
        <v>3469705</v>
      </c>
      <c r="D32" s="10"/>
      <c r="E32" s="10">
        <v>114370838064</v>
      </c>
      <c r="F32" s="10"/>
      <c r="G32" s="10">
        <v>128439644507</v>
      </c>
      <c r="H32" s="10"/>
      <c r="I32" s="15">
        <f t="shared" si="0"/>
        <v>-14068806443</v>
      </c>
      <c r="J32" s="10"/>
      <c r="K32" s="10">
        <v>3469705</v>
      </c>
      <c r="L32" s="10"/>
      <c r="M32" s="10">
        <v>114370838064</v>
      </c>
      <c r="N32" s="10"/>
      <c r="O32" s="10">
        <v>115123303569</v>
      </c>
      <c r="P32" s="10"/>
      <c r="Q32" s="15">
        <f t="shared" si="1"/>
        <v>-752465505</v>
      </c>
      <c r="R32" s="10"/>
      <c r="S32" s="10"/>
      <c r="T32" s="10"/>
      <c r="U32" s="10"/>
      <c r="V32" s="10"/>
      <c r="W32" s="10"/>
      <c r="X32" s="7"/>
      <c r="Y32" s="7"/>
      <c r="Z32" s="7"/>
      <c r="AA32" s="7"/>
    </row>
    <row r="33" spans="1:27">
      <c r="A33" s="3" t="s">
        <v>78</v>
      </c>
      <c r="C33" s="10">
        <v>8288198</v>
      </c>
      <c r="D33" s="10"/>
      <c r="E33" s="10">
        <v>94747157051</v>
      </c>
      <c r="F33" s="10"/>
      <c r="G33" s="10">
        <v>104963372247</v>
      </c>
      <c r="H33" s="10"/>
      <c r="I33" s="15">
        <f t="shared" si="0"/>
        <v>-10216215196</v>
      </c>
      <c r="J33" s="10"/>
      <c r="K33" s="10">
        <v>8288198</v>
      </c>
      <c r="L33" s="10"/>
      <c r="M33" s="10">
        <v>94747157051</v>
      </c>
      <c r="N33" s="10"/>
      <c r="O33" s="10">
        <v>128969823236</v>
      </c>
      <c r="P33" s="10"/>
      <c r="Q33" s="15">
        <f t="shared" si="1"/>
        <v>-34222666185</v>
      </c>
      <c r="R33" s="10"/>
      <c r="S33" s="10"/>
      <c r="T33" s="10"/>
      <c r="U33" s="10"/>
      <c r="V33" s="10"/>
      <c r="W33" s="10"/>
      <c r="X33" s="7"/>
      <c r="Y33" s="7"/>
      <c r="Z33" s="7"/>
      <c r="AA33" s="7"/>
    </row>
    <row r="34" spans="1:27">
      <c r="A34" s="3" t="s">
        <v>160</v>
      </c>
      <c r="C34" s="10">
        <v>35663432</v>
      </c>
      <c r="D34" s="10"/>
      <c r="E34" s="10">
        <v>1109623642341</v>
      </c>
      <c r="F34" s="10"/>
      <c r="G34" s="10">
        <v>1259936876958</v>
      </c>
      <c r="H34" s="10"/>
      <c r="I34" s="15">
        <f t="shared" si="0"/>
        <v>-150313234617</v>
      </c>
      <c r="J34" s="10"/>
      <c r="K34" s="10">
        <v>35663432</v>
      </c>
      <c r="L34" s="10"/>
      <c r="M34" s="10">
        <v>1109623642341</v>
      </c>
      <c r="N34" s="10"/>
      <c r="O34" s="10">
        <v>1261441680136</v>
      </c>
      <c r="P34" s="10"/>
      <c r="Q34" s="15">
        <f t="shared" si="1"/>
        <v>-151818037795</v>
      </c>
      <c r="R34" s="10"/>
      <c r="S34" s="10"/>
      <c r="T34" s="10"/>
      <c r="U34" s="10"/>
      <c r="V34" s="10"/>
      <c r="W34" s="10"/>
      <c r="X34" s="7"/>
      <c r="Y34" s="7"/>
      <c r="Z34" s="7"/>
      <c r="AA34" s="7"/>
    </row>
    <row r="35" spans="1:27">
      <c r="A35" s="3" t="s">
        <v>113</v>
      </c>
      <c r="C35" s="10">
        <v>2171106</v>
      </c>
      <c r="D35" s="10"/>
      <c r="E35" s="10">
        <v>297182476487</v>
      </c>
      <c r="F35" s="10"/>
      <c r="G35" s="10">
        <v>339914597289</v>
      </c>
      <c r="H35" s="10"/>
      <c r="I35" s="15">
        <f t="shared" si="0"/>
        <v>-42732120802</v>
      </c>
      <c r="J35" s="10"/>
      <c r="K35" s="10">
        <v>2171106</v>
      </c>
      <c r="L35" s="10"/>
      <c r="M35" s="10">
        <v>297182476487</v>
      </c>
      <c r="N35" s="10"/>
      <c r="O35" s="10">
        <v>286715265079</v>
      </c>
      <c r="P35" s="10"/>
      <c r="Q35" s="15">
        <f t="shared" si="1"/>
        <v>10467211408</v>
      </c>
      <c r="R35" s="10"/>
      <c r="S35" s="10"/>
      <c r="T35" s="10"/>
      <c r="U35" s="10"/>
      <c r="V35" s="10"/>
      <c r="W35" s="10"/>
      <c r="X35" s="7"/>
      <c r="Y35" s="7"/>
      <c r="Z35" s="7"/>
      <c r="AA35" s="7"/>
    </row>
    <row r="36" spans="1:27">
      <c r="A36" s="3" t="s">
        <v>118</v>
      </c>
      <c r="C36" s="10">
        <v>2468479</v>
      </c>
      <c r="D36" s="10"/>
      <c r="E36" s="10">
        <v>66227833933</v>
      </c>
      <c r="F36" s="10"/>
      <c r="G36" s="10">
        <v>73369993469</v>
      </c>
      <c r="H36" s="10"/>
      <c r="I36" s="15">
        <f t="shared" si="0"/>
        <v>-7142159536</v>
      </c>
      <c r="J36" s="10"/>
      <c r="K36" s="10">
        <v>2468479</v>
      </c>
      <c r="L36" s="10"/>
      <c r="M36" s="10">
        <v>66227833933</v>
      </c>
      <c r="N36" s="10"/>
      <c r="O36" s="10">
        <v>81145873999</v>
      </c>
      <c r="P36" s="10"/>
      <c r="Q36" s="15">
        <f t="shared" si="1"/>
        <v>-14918040066</v>
      </c>
      <c r="R36" s="10"/>
      <c r="S36" s="10"/>
      <c r="T36" s="10"/>
      <c r="U36" s="10"/>
      <c r="V36" s="10"/>
      <c r="W36" s="10"/>
      <c r="X36" s="7"/>
      <c r="Y36" s="7"/>
      <c r="Z36" s="7"/>
      <c r="AA36" s="7"/>
    </row>
    <row r="37" spans="1:27">
      <c r="A37" s="3" t="s">
        <v>130</v>
      </c>
      <c r="C37" s="10">
        <v>1471873</v>
      </c>
      <c r="D37" s="10"/>
      <c r="E37" s="10">
        <v>5738338424</v>
      </c>
      <c r="F37" s="10"/>
      <c r="G37" s="10">
        <v>6134842686</v>
      </c>
      <c r="H37" s="10"/>
      <c r="I37" s="15">
        <f t="shared" si="0"/>
        <v>-396504262</v>
      </c>
      <c r="J37" s="10"/>
      <c r="K37" s="10">
        <v>1471873</v>
      </c>
      <c r="L37" s="10"/>
      <c r="M37" s="10">
        <v>5738338424</v>
      </c>
      <c r="N37" s="10"/>
      <c r="O37" s="10">
        <v>5643163210</v>
      </c>
      <c r="P37" s="10"/>
      <c r="Q37" s="15">
        <f t="shared" si="1"/>
        <v>95175214</v>
      </c>
      <c r="R37" s="10"/>
      <c r="S37" s="10"/>
      <c r="T37" s="10"/>
      <c r="U37" s="10"/>
      <c r="V37" s="10"/>
      <c r="W37" s="10"/>
      <c r="X37" s="7"/>
      <c r="Y37" s="7"/>
      <c r="Z37" s="7"/>
      <c r="AA37" s="7"/>
    </row>
    <row r="38" spans="1:27">
      <c r="A38" s="3" t="s">
        <v>80</v>
      </c>
      <c r="C38" s="10">
        <v>1643854</v>
      </c>
      <c r="D38" s="10"/>
      <c r="E38" s="10">
        <v>41668863251</v>
      </c>
      <c r="F38" s="10"/>
      <c r="G38" s="10">
        <v>47306415338</v>
      </c>
      <c r="H38" s="10"/>
      <c r="I38" s="15">
        <f t="shared" si="0"/>
        <v>-5637552087</v>
      </c>
      <c r="J38" s="10"/>
      <c r="K38" s="10">
        <v>1643854</v>
      </c>
      <c r="L38" s="10"/>
      <c r="M38" s="10">
        <v>41668863251</v>
      </c>
      <c r="N38" s="10"/>
      <c r="O38" s="10">
        <v>57644251181</v>
      </c>
      <c r="P38" s="10"/>
      <c r="Q38" s="15">
        <f t="shared" si="1"/>
        <v>-15975387930</v>
      </c>
      <c r="R38" s="10"/>
      <c r="S38" s="10"/>
      <c r="T38" s="10"/>
      <c r="U38" s="10"/>
      <c r="V38" s="10"/>
      <c r="W38" s="10"/>
      <c r="X38" s="7"/>
      <c r="Y38" s="7"/>
      <c r="Z38" s="7"/>
      <c r="AA38" s="7"/>
    </row>
    <row r="39" spans="1:27">
      <c r="A39" s="3" t="s">
        <v>33</v>
      </c>
      <c r="C39" s="10">
        <v>183091515</v>
      </c>
      <c r="D39" s="10"/>
      <c r="E39" s="10">
        <v>988271514237</v>
      </c>
      <c r="F39" s="10"/>
      <c r="G39" s="10">
        <v>1045246683573</v>
      </c>
      <c r="H39" s="10"/>
      <c r="I39" s="15">
        <f t="shared" si="0"/>
        <v>-56975169336</v>
      </c>
      <c r="J39" s="10"/>
      <c r="K39" s="10">
        <v>183091515</v>
      </c>
      <c r="L39" s="10"/>
      <c r="M39" s="10">
        <v>988271514237</v>
      </c>
      <c r="N39" s="10"/>
      <c r="O39" s="10">
        <v>929436087740</v>
      </c>
      <c r="P39" s="10"/>
      <c r="Q39" s="15">
        <f t="shared" si="1"/>
        <v>58835426497</v>
      </c>
      <c r="R39" s="10"/>
      <c r="S39" s="10"/>
      <c r="T39" s="10"/>
      <c r="U39" s="10"/>
      <c r="V39" s="10"/>
      <c r="W39" s="10"/>
      <c r="X39" s="7"/>
      <c r="Y39" s="7"/>
      <c r="Z39" s="7"/>
      <c r="AA39" s="7"/>
    </row>
    <row r="40" spans="1:27">
      <c r="A40" s="3" t="s">
        <v>137</v>
      </c>
      <c r="C40" s="10">
        <v>109806374</v>
      </c>
      <c r="D40" s="10"/>
      <c r="E40" s="10">
        <v>183486236831</v>
      </c>
      <c r="F40" s="10"/>
      <c r="G40" s="10">
        <v>235996366511</v>
      </c>
      <c r="H40" s="10"/>
      <c r="I40" s="15">
        <f t="shared" si="0"/>
        <v>-52510129680</v>
      </c>
      <c r="J40" s="10"/>
      <c r="K40" s="10">
        <v>109806374</v>
      </c>
      <c r="L40" s="10"/>
      <c r="M40" s="10">
        <v>183486236831</v>
      </c>
      <c r="N40" s="10"/>
      <c r="O40" s="10">
        <v>259213418929</v>
      </c>
      <c r="P40" s="10"/>
      <c r="Q40" s="15">
        <f t="shared" si="1"/>
        <v>-75727182098</v>
      </c>
      <c r="R40" s="10"/>
      <c r="S40" s="10"/>
      <c r="T40" s="10"/>
      <c r="U40" s="10"/>
      <c r="V40" s="10"/>
      <c r="W40" s="10"/>
      <c r="X40" s="7"/>
      <c r="Y40" s="7"/>
      <c r="Z40" s="7"/>
      <c r="AA40" s="7"/>
    </row>
    <row r="41" spans="1:27">
      <c r="A41" s="3" t="s">
        <v>98</v>
      </c>
      <c r="C41" s="10">
        <v>845046</v>
      </c>
      <c r="D41" s="10"/>
      <c r="E41" s="10">
        <v>8391779583</v>
      </c>
      <c r="F41" s="10"/>
      <c r="G41" s="10">
        <v>8517782279</v>
      </c>
      <c r="H41" s="10"/>
      <c r="I41" s="15">
        <f t="shared" si="0"/>
        <v>-126002696</v>
      </c>
      <c r="J41" s="10"/>
      <c r="K41" s="10">
        <v>845046</v>
      </c>
      <c r="L41" s="10"/>
      <c r="M41" s="10">
        <v>8391779583</v>
      </c>
      <c r="N41" s="10"/>
      <c r="O41" s="10">
        <v>7530223830</v>
      </c>
      <c r="P41" s="10"/>
      <c r="Q41" s="15">
        <f t="shared" si="1"/>
        <v>861555753</v>
      </c>
      <c r="R41" s="10"/>
      <c r="S41" s="10"/>
      <c r="T41" s="10"/>
      <c r="U41" s="10"/>
      <c r="V41" s="10"/>
      <c r="W41" s="10"/>
      <c r="X41" s="7"/>
      <c r="Y41" s="7"/>
      <c r="Z41" s="7"/>
      <c r="AA41" s="7"/>
    </row>
    <row r="42" spans="1:27">
      <c r="A42" s="3" t="s">
        <v>41</v>
      </c>
      <c r="C42" s="10">
        <v>4000000</v>
      </c>
      <c r="D42" s="10"/>
      <c r="E42" s="10">
        <v>278174952000</v>
      </c>
      <c r="F42" s="10"/>
      <c r="G42" s="10">
        <v>277101378000</v>
      </c>
      <c r="H42" s="10"/>
      <c r="I42" s="15">
        <f t="shared" si="0"/>
        <v>1073574000</v>
      </c>
      <c r="J42" s="10"/>
      <c r="K42" s="10">
        <v>4000000</v>
      </c>
      <c r="L42" s="10"/>
      <c r="M42" s="10">
        <v>278174952000</v>
      </c>
      <c r="N42" s="10"/>
      <c r="O42" s="10">
        <v>191851650000</v>
      </c>
      <c r="P42" s="10"/>
      <c r="Q42" s="15">
        <f t="shared" si="1"/>
        <v>86323302000</v>
      </c>
      <c r="R42" s="10"/>
      <c r="S42" s="10"/>
      <c r="T42" s="10"/>
      <c r="U42" s="10"/>
      <c r="V42" s="10"/>
      <c r="W42" s="10"/>
      <c r="X42" s="7"/>
      <c r="Y42" s="7"/>
      <c r="Z42" s="7"/>
      <c r="AA42" s="7"/>
    </row>
    <row r="43" spans="1:27">
      <c r="A43" s="3" t="s">
        <v>45</v>
      </c>
      <c r="C43" s="10">
        <v>18989479</v>
      </c>
      <c r="D43" s="10"/>
      <c r="E43" s="10">
        <v>299381156775</v>
      </c>
      <c r="F43" s="10"/>
      <c r="G43" s="10">
        <v>334868960983</v>
      </c>
      <c r="H43" s="10"/>
      <c r="I43" s="15">
        <f t="shared" si="0"/>
        <v>-35487804208</v>
      </c>
      <c r="J43" s="10"/>
      <c r="K43" s="10">
        <v>18989479</v>
      </c>
      <c r="L43" s="10"/>
      <c r="M43" s="10">
        <v>299381156775</v>
      </c>
      <c r="N43" s="10"/>
      <c r="O43" s="10">
        <v>274086658031</v>
      </c>
      <c r="P43" s="10"/>
      <c r="Q43" s="15">
        <f t="shared" si="1"/>
        <v>25294498744</v>
      </c>
      <c r="R43" s="10"/>
      <c r="S43" s="10"/>
      <c r="T43" s="10"/>
      <c r="U43" s="10"/>
      <c r="V43" s="10"/>
      <c r="W43" s="10"/>
      <c r="X43" s="7"/>
      <c r="Y43" s="7"/>
      <c r="Z43" s="7"/>
      <c r="AA43" s="7"/>
    </row>
    <row r="44" spans="1:27">
      <c r="A44" s="3" t="s">
        <v>17</v>
      </c>
      <c r="C44" s="10">
        <v>37600000</v>
      </c>
      <c r="D44" s="10"/>
      <c r="E44" s="10">
        <v>333770180400</v>
      </c>
      <c r="F44" s="10"/>
      <c r="G44" s="10">
        <v>331527603600</v>
      </c>
      <c r="H44" s="10"/>
      <c r="I44" s="15">
        <f t="shared" si="0"/>
        <v>2242576800</v>
      </c>
      <c r="J44" s="10"/>
      <c r="K44" s="10">
        <v>37600000</v>
      </c>
      <c r="L44" s="10"/>
      <c r="M44" s="10">
        <v>333770180400</v>
      </c>
      <c r="N44" s="10"/>
      <c r="O44" s="10">
        <v>299039240160</v>
      </c>
      <c r="P44" s="10"/>
      <c r="Q44" s="15">
        <f t="shared" si="1"/>
        <v>34730940240</v>
      </c>
      <c r="R44" s="10"/>
      <c r="S44" s="10"/>
      <c r="T44" s="10"/>
      <c r="U44" s="10"/>
      <c r="V44" s="10"/>
      <c r="W44" s="10"/>
      <c r="X44" s="7"/>
      <c r="Y44" s="7"/>
      <c r="Z44" s="7"/>
      <c r="AA44" s="7"/>
    </row>
    <row r="45" spans="1:27">
      <c r="A45" s="3" t="s">
        <v>165</v>
      </c>
      <c r="C45" s="10">
        <v>67352549</v>
      </c>
      <c r="D45" s="10"/>
      <c r="E45" s="10">
        <v>465315019267</v>
      </c>
      <c r="F45" s="10"/>
      <c r="G45" s="10">
        <v>478705379534</v>
      </c>
      <c r="H45" s="10"/>
      <c r="I45" s="15">
        <f t="shared" si="0"/>
        <v>-13390360267</v>
      </c>
      <c r="J45" s="10"/>
      <c r="K45" s="10">
        <v>67352549</v>
      </c>
      <c r="L45" s="10"/>
      <c r="M45" s="10">
        <v>465315019267</v>
      </c>
      <c r="N45" s="10"/>
      <c r="O45" s="10">
        <v>359479673004</v>
      </c>
      <c r="P45" s="10"/>
      <c r="Q45" s="15">
        <f t="shared" si="1"/>
        <v>105835346263</v>
      </c>
      <c r="R45" s="10"/>
      <c r="S45" s="10"/>
      <c r="T45" s="10"/>
      <c r="U45" s="10"/>
      <c r="V45" s="10"/>
      <c r="W45" s="10"/>
      <c r="X45" s="7"/>
      <c r="Y45" s="7"/>
      <c r="Z45" s="7"/>
      <c r="AA45" s="7"/>
    </row>
    <row r="46" spans="1:27">
      <c r="A46" s="3" t="s">
        <v>109</v>
      </c>
      <c r="C46" s="10">
        <v>59136052</v>
      </c>
      <c r="D46" s="10"/>
      <c r="E46" s="10">
        <v>1135710598918</v>
      </c>
      <c r="F46" s="10"/>
      <c r="G46" s="10">
        <v>1275616977046</v>
      </c>
      <c r="H46" s="10"/>
      <c r="I46" s="15">
        <f t="shared" si="0"/>
        <v>-139906378128</v>
      </c>
      <c r="J46" s="10"/>
      <c r="K46" s="10">
        <v>59136052</v>
      </c>
      <c r="L46" s="10"/>
      <c r="M46" s="10">
        <v>1135710598918</v>
      </c>
      <c r="N46" s="10"/>
      <c r="O46" s="10">
        <v>1198347232925</v>
      </c>
      <c r="P46" s="10"/>
      <c r="Q46" s="15">
        <f t="shared" si="1"/>
        <v>-62636634007</v>
      </c>
      <c r="R46" s="10"/>
      <c r="S46" s="10"/>
      <c r="T46" s="10"/>
      <c r="U46" s="10"/>
      <c r="V46" s="10"/>
      <c r="W46" s="10"/>
      <c r="X46" s="7"/>
      <c r="Y46" s="7"/>
      <c r="Z46" s="7"/>
      <c r="AA46" s="7"/>
    </row>
    <row r="47" spans="1:27">
      <c r="A47" s="3" t="s">
        <v>134</v>
      </c>
      <c r="C47" s="10">
        <v>159510</v>
      </c>
      <c r="D47" s="10"/>
      <c r="E47" s="10">
        <v>711298476720</v>
      </c>
      <c r="F47" s="10"/>
      <c r="G47" s="10">
        <v>827461315200</v>
      </c>
      <c r="H47" s="10"/>
      <c r="I47" s="15">
        <f t="shared" si="0"/>
        <v>-116162838480</v>
      </c>
      <c r="J47" s="10"/>
      <c r="K47" s="10">
        <v>159510</v>
      </c>
      <c r="L47" s="10"/>
      <c r="M47" s="10">
        <v>711298476720</v>
      </c>
      <c r="N47" s="10"/>
      <c r="O47" s="10">
        <v>522351276235</v>
      </c>
      <c r="P47" s="10"/>
      <c r="Q47" s="15">
        <f t="shared" si="1"/>
        <v>188947200485</v>
      </c>
      <c r="R47" s="10"/>
      <c r="S47" s="10"/>
      <c r="T47" s="10"/>
      <c r="U47" s="10"/>
      <c r="V47" s="10"/>
      <c r="W47" s="10"/>
      <c r="X47" s="7"/>
      <c r="Y47" s="7"/>
      <c r="Z47" s="7"/>
      <c r="AA47" s="7"/>
    </row>
    <row r="48" spans="1:27">
      <c r="A48" s="3" t="s">
        <v>168</v>
      </c>
      <c r="C48" s="10">
        <v>3474154</v>
      </c>
      <c r="D48" s="10"/>
      <c r="E48" s="10">
        <v>265054803648</v>
      </c>
      <c r="F48" s="10"/>
      <c r="G48" s="10">
        <v>272825139912</v>
      </c>
      <c r="H48" s="10"/>
      <c r="I48" s="15">
        <f t="shared" si="0"/>
        <v>-7770336264</v>
      </c>
      <c r="J48" s="10"/>
      <c r="K48" s="10">
        <v>3474154</v>
      </c>
      <c r="L48" s="10"/>
      <c r="M48" s="10">
        <v>265054803648</v>
      </c>
      <c r="N48" s="10"/>
      <c r="O48" s="10">
        <v>270407701963</v>
      </c>
      <c r="P48" s="10"/>
      <c r="Q48" s="15">
        <f t="shared" si="1"/>
        <v>-5352898315</v>
      </c>
      <c r="R48" s="10"/>
      <c r="S48" s="10"/>
      <c r="T48" s="10"/>
      <c r="U48" s="10"/>
      <c r="V48" s="10"/>
      <c r="W48" s="10"/>
      <c r="X48" s="7"/>
      <c r="Y48" s="7"/>
      <c r="Z48" s="7"/>
      <c r="AA48" s="7"/>
    </row>
    <row r="49" spans="1:27">
      <c r="A49" s="3" t="s">
        <v>95</v>
      </c>
      <c r="C49" s="10">
        <v>2218435</v>
      </c>
      <c r="D49" s="10"/>
      <c r="E49" s="10">
        <v>48515176858</v>
      </c>
      <c r="F49" s="10"/>
      <c r="G49" s="10">
        <v>48250548621</v>
      </c>
      <c r="H49" s="10"/>
      <c r="I49" s="15">
        <f t="shared" si="0"/>
        <v>264628237</v>
      </c>
      <c r="J49" s="10"/>
      <c r="K49" s="10">
        <v>2218435</v>
      </c>
      <c r="L49" s="10"/>
      <c r="M49" s="10">
        <v>48515176858</v>
      </c>
      <c r="N49" s="10"/>
      <c r="O49" s="10">
        <v>45211528364</v>
      </c>
      <c r="P49" s="10"/>
      <c r="Q49" s="15">
        <f t="shared" si="1"/>
        <v>3303648494</v>
      </c>
      <c r="R49" s="10"/>
      <c r="S49" s="10"/>
      <c r="T49" s="10"/>
      <c r="U49" s="10"/>
      <c r="V49" s="10"/>
      <c r="W49" s="10"/>
      <c r="X49" s="7"/>
      <c r="Y49" s="7"/>
      <c r="Z49" s="7"/>
      <c r="AA49" s="7"/>
    </row>
    <row r="50" spans="1:27">
      <c r="A50" s="3" t="s">
        <v>124</v>
      </c>
      <c r="C50" s="10">
        <v>7567697</v>
      </c>
      <c r="D50" s="10"/>
      <c r="E50" s="10">
        <v>157976053259</v>
      </c>
      <c r="F50" s="10"/>
      <c r="G50" s="10">
        <v>170504092732</v>
      </c>
      <c r="H50" s="10"/>
      <c r="I50" s="15">
        <f t="shared" si="0"/>
        <v>-12528039473</v>
      </c>
      <c r="J50" s="10"/>
      <c r="K50" s="10">
        <v>7567697</v>
      </c>
      <c r="L50" s="10"/>
      <c r="M50" s="10">
        <v>157976053259</v>
      </c>
      <c r="N50" s="10"/>
      <c r="O50" s="10">
        <v>187088158208</v>
      </c>
      <c r="P50" s="10"/>
      <c r="Q50" s="15">
        <f t="shared" si="1"/>
        <v>-29112104949</v>
      </c>
      <c r="R50" s="10"/>
      <c r="S50" s="10"/>
      <c r="T50" s="10"/>
      <c r="U50" s="10"/>
      <c r="V50" s="10"/>
      <c r="W50" s="10"/>
      <c r="X50" s="7"/>
      <c r="Y50" s="7"/>
      <c r="Z50" s="7"/>
      <c r="AA50" s="7"/>
    </row>
    <row r="51" spans="1:27">
      <c r="A51" s="3" t="s">
        <v>99</v>
      </c>
      <c r="C51" s="10">
        <v>33807493</v>
      </c>
      <c r="D51" s="10"/>
      <c r="E51" s="10">
        <v>273219531327</v>
      </c>
      <c r="F51" s="10"/>
      <c r="G51" s="10">
        <v>292711207609</v>
      </c>
      <c r="H51" s="10"/>
      <c r="I51" s="15">
        <f t="shared" si="0"/>
        <v>-19491676282</v>
      </c>
      <c r="J51" s="10"/>
      <c r="K51" s="10">
        <v>33807493</v>
      </c>
      <c r="L51" s="10"/>
      <c r="M51" s="10">
        <v>273219531327</v>
      </c>
      <c r="N51" s="10"/>
      <c r="O51" s="10">
        <v>263137629804</v>
      </c>
      <c r="P51" s="10"/>
      <c r="Q51" s="15">
        <f t="shared" si="1"/>
        <v>10081901523</v>
      </c>
      <c r="R51" s="10"/>
      <c r="S51" s="10"/>
      <c r="T51" s="10"/>
      <c r="U51" s="10"/>
      <c r="V51" s="10"/>
      <c r="W51" s="10"/>
      <c r="X51" s="7"/>
      <c r="Y51" s="7"/>
      <c r="Z51" s="7"/>
      <c r="AA51" s="7"/>
    </row>
    <row r="52" spans="1:27">
      <c r="A52" s="3" t="s">
        <v>177</v>
      </c>
      <c r="C52" s="10">
        <v>5482372</v>
      </c>
      <c r="D52" s="10"/>
      <c r="E52" s="10">
        <v>100057444637</v>
      </c>
      <c r="F52" s="10"/>
      <c r="G52" s="10">
        <v>127142711514</v>
      </c>
      <c r="H52" s="10"/>
      <c r="I52" s="15">
        <f t="shared" si="0"/>
        <v>-27085266877</v>
      </c>
      <c r="J52" s="10"/>
      <c r="K52" s="10">
        <v>5482372</v>
      </c>
      <c r="L52" s="10"/>
      <c r="M52" s="10">
        <v>100057444637</v>
      </c>
      <c r="N52" s="10"/>
      <c r="O52" s="10">
        <v>165781452414</v>
      </c>
      <c r="P52" s="10"/>
      <c r="Q52" s="15">
        <f t="shared" si="1"/>
        <v>-65724007777</v>
      </c>
      <c r="R52" s="10"/>
      <c r="S52" s="10"/>
      <c r="T52" s="10"/>
      <c r="U52" s="10"/>
      <c r="V52" s="10"/>
      <c r="W52" s="10"/>
      <c r="X52" s="7"/>
      <c r="Y52" s="7"/>
      <c r="Z52" s="7"/>
      <c r="AA52" s="7"/>
    </row>
    <row r="53" spans="1:27">
      <c r="A53" s="3" t="s">
        <v>72</v>
      </c>
      <c r="C53" s="10">
        <v>1930654</v>
      </c>
      <c r="D53" s="10"/>
      <c r="E53" s="10">
        <v>13146291269</v>
      </c>
      <c r="F53" s="10"/>
      <c r="G53" s="10">
        <v>14451324563</v>
      </c>
      <c r="H53" s="10"/>
      <c r="I53" s="15">
        <f t="shared" si="0"/>
        <v>-1305033294</v>
      </c>
      <c r="J53" s="10"/>
      <c r="K53" s="10">
        <v>1930654</v>
      </c>
      <c r="L53" s="10"/>
      <c r="M53" s="10">
        <v>13146291269</v>
      </c>
      <c r="N53" s="10"/>
      <c r="O53" s="10">
        <v>12467364785</v>
      </c>
      <c r="P53" s="10"/>
      <c r="Q53" s="15">
        <f t="shared" si="1"/>
        <v>678926484</v>
      </c>
      <c r="R53" s="10"/>
      <c r="S53" s="10"/>
      <c r="T53" s="10"/>
      <c r="U53" s="10"/>
      <c r="V53" s="10"/>
      <c r="W53" s="10"/>
      <c r="X53" s="7"/>
      <c r="Y53" s="7"/>
      <c r="Z53" s="7"/>
      <c r="AA53" s="7"/>
    </row>
    <row r="54" spans="1:27">
      <c r="A54" s="3" t="s">
        <v>141</v>
      </c>
      <c r="C54" s="10">
        <v>18971237</v>
      </c>
      <c r="D54" s="10"/>
      <c r="E54" s="10">
        <v>75923749871</v>
      </c>
      <c r="F54" s="10"/>
      <c r="G54" s="10">
        <v>84862611629</v>
      </c>
      <c r="H54" s="10"/>
      <c r="I54" s="15">
        <f t="shared" si="0"/>
        <v>-8938861758</v>
      </c>
      <c r="J54" s="10"/>
      <c r="K54" s="10">
        <v>18971237</v>
      </c>
      <c r="L54" s="10"/>
      <c r="M54" s="10">
        <v>75923749871</v>
      </c>
      <c r="N54" s="10"/>
      <c r="O54" s="10">
        <v>95270617457</v>
      </c>
      <c r="P54" s="10"/>
      <c r="Q54" s="15">
        <f t="shared" si="1"/>
        <v>-19346867586</v>
      </c>
      <c r="R54" s="10"/>
      <c r="S54" s="10"/>
      <c r="T54" s="10"/>
      <c r="U54" s="10"/>
      <c r="V54" s="10"/>
      <c r="W54" s="10"/>
      <c r="X54" s="7"/>
      <c r="Y54" s="7"/>
      <c r="Z54" s="7"/>
      <c r="AA54" s="7"/>
    </row>
    <row r="55" spans="1:27">
      <c r="A55" s="3" t="s">
        <v>54</v>
      </c>
      <c r="C55" s="10">
        <v>711922</v>
      </c>
      <c r="D55" s="10"/>
      <c r="E55" s="10">
        <v>127425952701</v>
      </c>
      <c r="F55" s="10"/>
      <c r="G55" s="10">
        <v>123385065275</v>
      </c>
      <c r="H55" s="10"/>
      <c r="I55" s="15">
        <f t="shared" si="0"/>
        <v>4040887426</v>
      </c>
      <c r="J55" s="10"/>
      <c r="K55" s="10">
        <v>711922</v>
      </c>
      <c r="L55" s="10"/>
      <c r="M55" s="10">
        <v>127425952701</v>
      </c>
      <c r="N55" s="10"/>
      <c r="O55" s="10">
        <v>104856635028</v>
      </c>
      <c r="P55" s="10"/>
      <c r="Q55" s="15">
        <f t="shared" si="1"/>
        <v>22569317673</v>
      </c>
      <c r="R55" s="10"/>
      <c r="S55" s="10"/>
      <c r="T55" s="10"/>
      <c r="U55" s="10"/>
      <c r="V55" s="10"/>
      <c r="W55" s="10"/>
      <c r="X55" s="7"/>
      <c r="Y55" s="7"/>
      <c r="Z55" s="7"/>
      <c r="AA55" s="7"/>
    </row>
    <row r="56" spans="1:27">
      <c r="A56" s="3" t="s">
        <v>31</v>
      </c>
      <c r="C56" s="10">
        <v>20048854</v>
      </c>
      <c r="D56" s="10"/>
      <c r="E56" s="10">
        <v>281804025326</v>
      </c>
      <c r="F56" s="10"/>
      <c r="G56" s="10">
        <v>281405434060</v>
      </c>
      <c r="H56" s="10"/>
      <c r="I56" s="15">
        <f t="shared" si="0"/>
        <v>398591266</v>
      </c>
      <c r="J56" s="10"/>
      <c r="K56" s="10">
        <v>20048854</v>
      </c>
      <c r="L56" s="10"/>
      <c r="M56" s="10">
        <v>281804025326</v>
      </c>
      <c r="N56" s="10"/>
      <c r="O56" s="10">
        <v>271042061128</v>
      </c>
      <c r="P56" s="10"/>
      <c r="Q56" s="15">
        <f t="shared" si="1"/>
        <v>10761964198</v>
      </c>
      <c r="R56" s="10"/>
      <c r="S56" s="10"/>
      <c r="T56" s="10"/>
      <c r="U56" s="10"/>
      <c r="V56" s="10"/>
      <c r="W56" s="10"/>
      <c r="X56" s="7"/>
      <c r="Y56" s="7"/>
      <c r="Z56" s="7"/>
      <c r="AA56" s="7"/>
    </row>
    <row r="57" spans="1:27">
      <c r="A57" s="3" t="s">
        <v>66</v>
      </c>
      <c r="C57" s="10">
        <v>75000</v>
      </c>
      <c r="D57" s="10"/>
      <c r="E57" s="10">
        <v>298875937500</v>
      </c>
      <c r="F57" s="10"/>
      <c r="G57" s="10">
        <v>338576250000</v>
      </c>
      <c r="H57" s="10"/>
      <c r="I57" s="15">
        <f t="shared" si="0"/>
        <v>-39700312500</v>
      </c>
      <c r="J57" s="10"/>
      <c r="K57" s="10">
        <v>75000</v>
      </c>
      <c r="L57" s="10"/>
      <c r="M57" s="10">
        <v>298875937500</v>
      </c>
      <c r="N57" s="10"/>
      <c r="O57" s="10">
        <v>218351718750</v>
      </c>
      <c r="P57" s="10"/>
      <c r="Q57" s="15">
        <f t="shared" si="1"/>
        <v>80524218750</v>
      </c>
      <c r="R57" s="10"/>
      <c r="S57" s="10"/>
      <c r="T57" s="10"/>
      <c r="U57" s="10"/>
      <c r="V57" s="10"/>
      <c r="W57" s="10"/>
      <c r="X57" s="7"/>
      <c r="Y57" s="7"/>
      <c r="Z57" s="7"/>
      <c r="AA57" s="7"/>
    </row>
    <row r="58" spans="1:27">
      <c r="A58" s="3" t="s">
        <v>120</v>
      </c>
      <c r="C58" s="10">
        <v>7514971</v>
      </c>
      <c r="D58" s="10"/>
      <c r="E58" s="10">
        <v>303292431055</v>
      </c>
      <c r="F58" s="10"/>
      <c r="G58" s="10">
        <v>412806397540</v>
      </c>
      <c r="H58" s="10"/>
      <c r="I58" s="15">
        <f t="shared" si="0"/>
        <v>-109513966485</v>
      </c>
      <c r="J58" s="10"/>
      <c r="K58" s="10">
        <v>7514971</v>
      </c>
      <c r="L58" s="10"/>
      <c r="M58" s="10">
        <v>303292431055</v>
      </c>
      <c r="N58" s="10"/>
      <c r="O58" s="10">
        <v>306952856947</v>
      </c>
      <c r="P58" s="10"/>
      <c r="Q58" s="15">
        <f t="shared" si="1"/>
        <v>-3660425892</v>
      </c>
      <c r="R58" s="10"/>
      <c r="S58" s="10"/>
      <c r="T58" s="10"/>
      <c r="U58" s="10"/>
      <c r="V58" s="10"/>
      <c r="W58" s="10"/>
      <c r="X58" s="7"/>
      <c r="Y58" s="7"/>
      <c r="Z58" s="7"/>
      <c r="AA58" s="7"/>
    </row>
    <row r="59" spans="1:27">
      <c r="A59" s="3" t="s">
        <v>153</v>
      </c>
      <c r="C59" s="10">
        <v>180435755</v>
      </c>
      <c r="D59" s="10"/>
      <c r="E59" s="10">
        <v>627588205739</v>
      </c>
      <c r="F59" s="10"/>
      <c r="G59" s="10">
        <v>706148832808</v>
      </c>
      <c r="H59" s="10"/>
      <c r="I59" s="15">
        <f t="shared" si="0"/>
        <v>-78560627069</v>
      </c>
      <c r="J59" s="10"/>
      <c r="K59" s="10">
        <v>180435755</v>
      </c>
      <c r="L59" s="10"/>
      <c r="M59" s="10">
        <v>627588205739</v>
      </c>
      <c r="N59" s="10"/>
      <c r="O59" s="10">
        <v>604443306644</v>
      </c>
      <c r="P59" s="10"/>
      <c r="Q59" s="15">
        <f t="shared" si="1"/>
        <v>23144899095</v>
      </c>
      <c r="R59" s="10"/>
      <c r="S59" s="10"/>
      <c r="T59" s="10"/>
      <c r="U59" s="10"/>
      <c r="V59" s="10"/>
      <c r="W59" s="10"/>
      <c r="X59" s="7"/>
      <c r="Y59" s="7"/>
      <c r="Z59" s="7"/>
      <c r="AA59" s="7"/>
    </row>
    <row r="60" spans="1:27">
      <c r="A60" s="3" t="s">
        <v>29</v>
      </c>
      <c r="C60" s="10">
        <v>16756915</v>
      </c>
      <c r="D60" s="10"/>
      <c r="E60" s="10">
        <v>51537411934</v>
      </c>
      <c r="F60" s="10"/>
      <c r="G60" s="10">
        <v>51158182399</v>
      </c>
      <c r="H60" s="10"/>
      <c r="I60" s="15">
        <f t="shared" si="0"/>
        <v>379229535</v>
      </c>
      <c r="J60" s="10"/>
      <c r="K60" s="10">
        <v>16756915</v>
      </c>
      <c r="L60" s="10"/>
      <c r="M60" s="10">
        <v>51537411934</v>
      </c>
      <c r="N60" s="10"/>
      <c r="O60" s="10">
        <v>59589215131</v>
      </c>
      <c r="P60" s="10"/>
      <c r="Q60" s="15">
        <f t="shared" si="1"/>
        <v>-8051803197</v>
      </c>
      <c r="R60" s="10"/>
      <c r="S60" s="10"/>
      <c r="T60" s="10"/>
      <c r="U60" s="10"/>
      <c r="V60" s="10"/>
      <c r="W60" s="10"/>
      <c r="X60" s="7"/>
      <c r="Y60" s="7"/>
      <c r="Z60" s="7"/>
      <c r="AA60" s="7"/>
    </row>
    <row r="61" spans="1:27">
      <c r="A61" s="3" t="s">
        <v>27</v>
      </c>
      <c r="C61" s="10">
        <v>60629658</v>
      </c>
      <c r="D61" s="10"/>
      <c r="E61" s="10">
        <v>175020919097</v>
      </c>
      <c r="F61" s="10"/>
      <c r="G61" s="10">
        <v>174348038904</v>
      </c>
      <c r="H61" s="10"/>
      <c r="I61" s="15">
        <f t="shared" si="0"/>
        <v>672880193</v>
      </c>
      <c r="J61" s="10"/>
      <c r="K61" s="10">
        <v>60629658</v>
      </c>
      <c r="L61" s="10"/>
      <c r="M61" s="10">
        <v>175020919097</v>
      </c>
      <c r="N61" s="10"/>
      <c r="O61" s="10">
        <v>208229089667</v>
      </c>
      <c r="P61" s="10"/>
      <c r="Q61" s="15">
        <f t="shared" si="1"/>
        <v>-33208170570</v>
      </c>
      <c r="R61" s="10"/>
      <c r="S61" s="10"/>
      <c r="T61" s="10"/>
      <c r="U61" s="10"/>
      <c r="V61" s="10"/>
      <c r="W61" s="10"/>
      <c r="X61" s="7"/>
      <c r="Y61" s="7"/>
      <c r="Z61" s="7"/>
      <c r="AA61" s="7"/>
    </row>
    <row r="62" spans="1:27">
      <c r="A62" s="3" t="s">
        <v>147</v>
      </c>
      <c r="C62" s="10">
        <v>22277286</v>
      </c>
      <c r="D62" s="10"/>
      <c r="E62" s="10">
        <v>105851838788</v>
      </c>
      <c r="F62" s="10"/>
      <c r="G62" s="10">
        <v>137431423632</v>
      </c>
      <c r="H62" s="10"/>
      <c r="I62" s="15">
        <f t="shared" si="0"/>
        <v>-31579584844</v>
      </c>
      <c r="J62" s="10"/>
      <c r="K62" s="10">
        <v>22277286</v>
      </c>
      <c r="L62" s="10"/>
      <c r="M62" s="10">
        <v>105851838788</v>
      </c>
      <c r="N62" s="10"/>
      <c r="O62" s="10">
        <v>112158298526</v>
      </c>
      <c r="P62" s="10"/>
      <c r="Q62" s="15">
        <f t="shared" si="1"/>
        <v>-6306459738</v>
      </c>
      <c r="R62" s="10"/>
      <c r="S62" s="10"/>
      <c r="T62" s="10"/>
      <c r="U62" s="10"/>
      <c r="V62" s="10"/>
      <c r="W62" s="10"/>
      <c r="X62" s="7"/>
      <c r="Y62" s="7"/>
      <c r="Z62" s="7"/>
      <c r="AA62" s="7"/>
    </row>
    <row r="63" spans="1:27">
      <c r="A63" s="3" t="s">
        <v>39</v>
      </c>
      <c r="C63" s="10">
        <v>49659037</v>
      </c>
      <c r="D63" s="10"/>
      <c r="E63" s="10">
        <v>135897896454</v>
      </c>
      <c r="F63" s="10"/>
      <c r="G63" s="10">
        <v>146856608046</v>
      </c>
      <c r="H63" s="10"/>
      <c r="I63" s="15">
        <f t="shared" si="0"/>
        <v>-10958711592</v>
      </c>
      <c r="J63" s="10"/>
      <c r="K63" s="10">
        <v>49659037</v>
      </c>
      <c r="L63" s="10"/>
      <c r="M63" s="10">
        <v>135897896454</v>
      </c>
      <c r="N63" s="10"/>
      <c r="O63" s="10">
        <v>145391521347</v>
      </c>
      <c r="P63" s="10"/>
      <c r="Q63" s="15">
        <f t="shared" si="1"/>
        <v>-9493624893</v>
      </c>
      <c r="R63" s="10"/>
      <c r="S63" s="10"/>
      <c r="T63" s="10"/>
      <c r="U63" s="10"/>
      <c r="V63" s="10"/>
      <c r="W63" s="10"/>
      <c r="X63" s="7"/>
      <c r="Y63" s="7"/>
      <c r="Z63" s="7"/>
      <c r="AA63" s="7"/>
    </row>
    <row r="64" spans="1:27">
      <c r="A64" s="3" t="s">
        <v>19</v>
      </c>
      <c r="C64" s="10">
        <v>36685966</v>
      </c>
      <c r="D64" s="10"/>
      <c r="E64" s="10">
        <v>116076639770</v>
      </c>
      <c r="F64" s="10"/>
      <c r="G64" s="10">
        <v>123990127307</v>
      </c>
      <c r="H64" s="10"/>
      <c r="I64" s="15">
        <f t="shared" si="0"/>
        <v>-7913487537</v>
      </c>
      <c r="J64" s="10"/>
      <c r="K64" s="10">
        <v>36685966</v>
      </c>
      <c r="L64" s="10"/>
      <c r="M64" s="10">
        <v>116076639770</v>
      </c>
      <c r="N64" s="10"/>
      <c r="O64" s="10">
        <v>142479243350</v>
      </c>
      <c r="P64" s="10"/>
      <c r="Q64" s="15">
        <f t="shared" si="1"/>
        <v>-26402603580</v>
      </c>
      <c r="R64" s="10"/>
      <c r="S64" s="10"/>
      <c r="T64" s="10"/>
      <c r="U64" s="10"/>
      <c r="V64" s="10"/>
      <c r="W64" s="10"/>
      <c r="X64" s="7"/>
      <c r="Y64" s="7"/>
      <c r="Z64" s="7"/>
      <c r="AA64" s="7"/>
    </row>
    <row r="65" spans="1:27">
      <c r="A65" s="3" t="s">
        <v>25</v>
      </c>
      <c r="C65" s="10">
        <v>5375066</v>
      </c>
      <c r="D65" s="10"/>
      <c r="E65" s="10">
        <v>8944323214</v>
      </c>
      <c r="F65" s="10"/>
      <c r="G65" s="10">
        <v>10050341676</v>
      </c>
      <c r="H65" s="10"/>
      <c r="I65" s="15">
        <f t="shared" si="0"/>
        <v>-1106018462</v>
      </c>
      <c r="J65" s="10"/>
      <c r="K65" s="10">
        <v>5375066</v>
      </c>
      <c r="L65" s="10"/>
      <c r="M65" s="10">
        <v>8944323214</v>
      </c>
      <c r="N65" s="10"/>
      <c r="O65" s="10">
        <v>9420944483</v>
      </c>
      <c r="P65" s="10"/>
      <c r="Q65" s="15">
        <f t="shared" si="1"/>
        <v>-476621269</v>
      </c>
      <c r="R65" s="10"/>
      <c r="S65" s="10"/>
      <c r="T65" s="10"/>
      <c r="U65" s="10"/>
      <c r="V65" s="10"/>
      <c r="W65" s="10"/>
      <c r="X65" s="7"/>
      <c r="Y65" s="7"/>
      <c r="Z65" s="7"/>
      <c r="AA65" s="7"/>
    </row>
    <row r="66" spans="1:27">
      <c r="A66" s="3" t="s">
        <v>60</v>
      </c>
      <c r="C66" s="10">
        <v>5929047</v>
      </c>
      <c r="D66" s="10"/>
      <c r="E66" s="10">
        <v>120527579533</v>
      </c>
      <c r="F66" s="10"/>
      <c r="G66" s="10">
        <v>158542390682</v>
      </c>
      <c r="H66" s="10"/>
      <c r="I66" s="15">
        <f t="shared" si="0"/>
        <v>-38014811149</v>
      </c>
      <c r="J66" s="10"/>
      <c r="K66" s="10">
        <v>5929047</v>
      </c>
      <c r="L66" s="10"/>
      <c r="M66" s="10">
        <v>120527579533</v>
      </c>
      <c r="N66" s="10"/>
      <c r="O66" s="10">
        <v>165025536769</v>
      </c>
      <c r="P66" s="10"/>
      <c r="Q66" s="15">
        <f t="shared" si="1"/>
        <v>-44497957236</v>
      </c>
      <c r="R66" s="10"/>
      <c r="S66" s="10"/>
      <c r="T66" s="10"/>
      <c r="U66" s="10"/>
      <c r="V66" s="10"/>
      <c r="W66" s="10"/>
      <c r="X66" s="7"/>
      <c r="Y66" s="7"/>
      <c r="Z66" s="7"/>
      <c r="AA66" s="7"/>
    </row>
    <row r="67" spans="1:27">
      <c r="A67" s="3" t="s">
        <v>83</v>
      </c>
      <c r="C67" s="10">
        <v>11740461</v>
      </c>
      <c r="D67" s="10"/>
      <c r="E67" s="10">
        <v>221741499883</v>
      </c>
      <c r="F67" s="10"/>
      <c r="G67" s="10">
        <v>264339209072</v>
      </c>
      <c r="H67" s="10"/>
      <c r="I67" s="15">
        <f t="shared" si="0"/>
        <v>-42597709189</v>
      </c>
      <c r="J67" s="10"/>
      <c r="K67" s="10">
        <v>11740461</v>
      </c>
      <c r="L67" s="10"/>
      <c r="M67" s="10">
        <v>221741499883</v>
      </c>
      <c r="N67" s="10"/>
      <c r="O67" s="10">
        <v>254419194603</v>
      </c>
      <c r="P67" s="10"/>
      <c r="Q67" s="15">
        <f t="shared" si="1"/>
        <v>-32677694720</v>
      </c>
      <c r="R67" s="10"/>
      <c r="S67" s="10"/>
      <c r="T67" s="10"/>
      <c r="U67" s="10"/>
      <c r="V67" s="10"/>
      <c r="W67" s="10"/>
      <c r="X67" s="7"/>
      <c r="Y67" s="7"/>
      <c r="Z67" s="7"/>
      <c r="AA67" s="7"/>
    </row>
    <row r="68" spans="1:27">
      <c r="A68" s="3" t="s">
        <v>93</v>
      </c>
      <c r="C68" s="10">
        <v>832111323</v>
      </c>
      <c r="D68" s="10"/>
      <c r="E68" s="10">
        <v>854456549228</v>
      </c>
      <c r="F68" s="10"/>
      <c r="G68" s="10">
        <v>928900972685</v>
      </c>
      <c r="H68" s="10"/>
      <c r="I68" s="15">
        <f t="shared" si="0"/>
        <v>-74444423457</v>
      </c>
      <c r="J68" s="10"/>
      <c r="K68" s="10">
        <v>832111323</v>
      </c>
      <c r="L68" s="10"/>
      <c r="M68" s="10">
        <v>854456549228</v>
      </c>
      <c r="N68" s="10"/>
      <c r="O68" s="10">
        <v>905810735880</v>
      </c>
      <c r="P68" s="10"/>
      <c r="Q68" s="15">
        <f t="shared" si="1"/>
        <v>-51354186652</v>
      </c>
      <c r="R68" s="10"/>
      <c r="S68" s="10"/>
      <c r="T68" s="10"/>
      <c r="U68" s="10"/>
      <c r="V68" s="10"/>
      <c r="W68" s="10"/>
      <c r="X68" s="7"/>
      <c r="Y68" s="7"/>
      <c r="Z68" s="7"/>
      <c r="AA68" s="7"/>
    </row>
    <row r="69" spans="1:27">
      <c r="A69" s="3" t="s">
        <v>156</v>
      </c>
      <c r="C69" s="10">
        <v>398311256</v>
      </c>
      <c r="D69" s="10"/>
      <c r="E69" s="10">
        <v>1912396498449</v>
      </c>
      <c r="F69" s="10"/>
      <c r="G69" s="10">
        <v>2007422411415</v>
      </c>
      <c r="H69" s="10"/>
      <c r="I69" s="15">
        <f t="shared" si="0"/>
        <v>-95025912966</v>
      </c>
      <c r="J69" s="10"/>
      <c r="K69" s="10">
        <v>398311256</v>
      </c>
      <c r="L69" s="10"/>
      <c r="M69" s="10">
        <v>1912396498449</v>
      </c>
      <c r="N69" s="10"/>
      <c r="O69" s="10">
        <v>1577899420588</v>
      </c>
      <c r="P69" s="10"/>
      <c r="Q69" s="15">
        <f t="shared" si="1"/>
        <v>334497077861</v>
      </c>
      <c r="R69" s="10"/>
      <c r="S69" s="10"/>
      <c r="T69" s="10"/>
      <c r="U69" s="10"/>
      <c r="V69" s="10"/>
      <c r="W69" s="10"/>
      <c r="X69" s="7"/>
      <c r="Y69" s="7"/>
      <c r="Z69" s="7"/>
      <c r="AA69" s="7"/>
    </row>
    <row r="70" spans="1:27">
      <c r="A70" s="3" t="s">
        <v>23</v>
      </c>
      <c r="C70" s="10">
        <v>75455704</v>
      </c>
      <c r="D70" s="10"/>
      <c r="E70" s="10">
        <v>148288330043</v>
      </c>
      <c r="F70" s="10"/>
      <c r="G70" s="10">
        <v>159464334685</v>
      </c>
      <c r="H70" s="10"/>
      <c r="I70" s="15">
        <f t="shared" si="0"/>
        <v>-11176004642</v>
      </c>
      <c r="J70" s="10"/>
      <c r="K70" s="10">
        <v>75455704</v>
      </c>
      <c r="L70" s="10"/>
      <c r="M70" s="10">
        <v>148288330043</v>
      </c>
      <c r="N70" s="10"/>
      <c r="O70" s="10">
        <v>164692533484</v>
      </c>
      <c r="P70" s="10"/>
      <c r="Q70" s="15">
        <f t="shared" si="1"/>
        <v>-16404203441</v>
      </c>
      <c r="R70" s="10"/>
      <c r="S70" s="10"/>
      <c r="T70" s="10"/>
      <c r="U70" s="10"/>
      <c r="V70" s="10"/>
      <c r="W70" s="10"/>
      <c r="X70" s="7"/>
      <c r="Y70" s="7"/>
      <c r="Z70" s="7"/>
      <c r="AA70" s="7"/>
    </row>
    <row r="71" spans="1:27">
      <c r="A71" s="3" t="s">
        <v>158</v>
      </c>
      <c r="C71" s="10">
        <v>249582907</v>
      </c>
      <c r="D71" s="10"/>
      <c r="E71" s="10">
        <v>390754174707</v>
      </c>
      <c r="F71" s="10"/>
      <c r="G71" s="10">
        <v>379514794255</v>
      </c>
      <c r="H71" s="10"/>
      <c r="I71" s="15">
        <f t="shared" si="0"/>
        <v>11239380452</v>
      </c>
      <c r="J71" s="10"/>
      <c r="K71" s="10">
        <v>249582907</v>
      </c>
      <c r="L71" s="10"/>
      <c r="M71" s="10">
        <v>390754174707</v>
      </c>
      <c r="N71" s="10"/>
      <c r="O71" s="10">
        <v>406800403387</v>
      </c>
      <c r="P71" s="10"/>
      <c r="Q71" s="15">
        <f t="shared" si="1"/>
        <v>-16046228680</v>
      </c>
      <c r="R71" s="10"/>
      <c r="S71" s="10"/>
      <c r="T71" s="10"/>
      <c r="U71" s="10"/>
      <c r="V71" s="10"/>
      <c r="W71" s="10"/>
      <c r="X71" s="7"/>
      <c r="Y71" s="7"/>
      <c r="Z71" s="7"/>
      <c r="AA71" s="7"/>
    </row>
    <row r="72" spans="1:27">
      <c r="A72" s="3" t="s">
        <v>70</v>
      </c>
      <c r="C72" s="10">
        <v>5877773</v>
      </c>
      <c r="D72" s="10"/>
      <c r="E72" s="10">
        <v>35816365536</v>
      </c>
      <c r="F72" s="10"/>
      <c r="G72" s="10">
        <v>41170830317</v>
      </c>
      <c r="H72" s="10"/>
      <c r="I72" s="15">
        <f t="shared" si="0"/>
        <v>-5354464781</v>
      </c>
      <c r="J72" s="10"/>
      <c r="K72" s="10">
        <v>5877773</v>
      </c>
      <c r="L72" s="10"/>
      <c r="M72" s="10">
        <v>35816365536</v>
      </c>
      <c r="N72" s="10"/>
      <c r="O72" s="10">
        <v>42084798845</v>
      </c>
      <c r="P72" s="10"/>
      <c r="Q72" s="15">
        <f t="shared" si="1"/>
        <v>-6268433309</v>
      </c>
      <c r="R72" s="10"/>
      <c r="S72" s="10"/>
      <c r="T72" s="10"/>
      <c r="U72" s="10"/>
      <c r="V72" s="10"/>
      <c r="W72" s="10"/>
      <c r="X72" s="7"/>
      <c r="Y72" s="7"/>
      <c r="Z72" s="7"/>
      <c r="AA72" s="7"/>
    </row>
    <row r="73" spans="1:27">
      <c r="A73" s="3" t="s">
        <v>64</v>
      </c>
      <c r="C73" s="10">
        <v>104300</v>
      </c>
      <c r="D73" s="10"/>
      <c r="E73" s="10">
        <v>414501771516</v>
      </c>
      <c r="F73" s="10"/>
      <c r="G73" s="10">
        <v>464075887714</v>
      </c>
      <c r="H73" s="10"/>
      <c r="I73" s="15">
        <f t="shared" ref="I73:I96" si="2">E73-G73</f>
        <v>-49574116198</v>
      </c>
      <c r="J73" s="10"/>
      <c r="K73" s="10">
        <v>104300</v>
      </c>
      <c r="L73" s="10"/>
      <c r="M73" s="10">
        <v>414501771516</v>
      </c>
      <c r="N73" s="10"/>
      <c r="O73" s="10">
        <v>303508619400</v>
      </c>
      <c r="P73" s="10"/>
      <c r="Q73" s="15">
        <f t="shared" ref="Q73:Q96" si="3">M73-O73</f>
        <v>110993152116</v>
      </c>
      <c r="R73" s="10"/>
      <c r="S73" s="10"/>
      <c r="T73" s="10"/>
      <c r="U73" s="10"/>
      <c r="V73" s="10"/>
      <c r="W73" s="10"/>
      <c r="X73" s="7"/>
      <c r="Y73" s="7"/>
      <c r="Z73" s="7"/>
      <c r="AA73" s="7"/>
    </row>
    <row r="74" spans="1:27">
      <c r="A74" s="3" t="s">
        <v>89</v>
      </c>
      <c r="C74" s="10">
        <v>1608495</v>
      </c>
      <c r="D74" s="10"/>
      <c r="E74" s="10">
        <v>189152762996</v>
      </c>
      <c r="F74" s="10"/>
      <c r="G74" s="10">
        <v>165728519734</v>
      </c>
      <c r="H74" s="10"/>
      <c r="I74" s="15">
        <f t="shared" si="2"/>
        <v>23424243262</v>
      </c>
      <c r="J74" s="10"/>
      <c r="K74" s="10">
        <v>1608495</v>
      </c>
      <c r="L74" s="10"/>
      <c r="M74" s="10">
        <v>189152762996</v>
      </c>
      <c r="N74" s="10"/>
      <c r="O74" s="10">
        <v>136464073469</v>
      </c>
      <c r="P74" s="10"/>
      <c r="Q74" s="15">
        <f t="shared" si="3"/>
        <v>52688689527</v>
      </c>
      <c r="R74" s="10"/>
      <c r="S74" s="10"/>
      <c r="T74" s="10"/>
      <c r="U74" s="10"/>
      <c r="V74" s="10"/>
      <c r="W74" s="10"/>
      <c r="X74" s="7"/>
      <c r="Y74" s="7"/>
      <c r="Z74" s="7"/>
      <c r="AA74" s="7"/>
    </row>
    <row r="75" spans="1:27">
      <c r="A75" s="3" t="s">
        <v>43</v>
      </c>
      <c r="C75" s="10">
        <v>8050000</v>
      </c>
      <c r="D75" s="10"/>
      <c r="E75" s="10">
        <v>1168306965000</v>
      </c>
      <c r="F75" s="10"/>
      <c r="G75" s="10">
        <v>1263371942700</v>
      </c>
      <c r="H75" s="10"/>
      <c r="I75" s="15">
        <f t="shared" si="2"/>
        <v>-95064977700</v>
      </c>
      <c r="J75" s="10"/>
      <c r="K75" s="10">
        <v>8050000</v>
      </c>
      <c r="L75" s="10"/>
      <c r="M75" s="10">
        <v>1168306965000</v>
      </c>
      <c r="N75" s="10"/>
      <c r="O75" s="10">
        <v>1288578565575</v>
      </c>
      <c r="P75" s="10"/>
      <c r="Q75" s="15">
        <f t="shared" si="3"/>
        <v>-120271600575</v>
      </c>
      <c r="R75" s="10"/>
      <c r="S75" s="10"/>
      <c r="T75" s="10"/>
      <c r="U75" s="10"/>
      <c r="V75" s="10"/>
      <c r="W75" s="10"/>
      <c r="X75" s="7"/>
      <c r="Y75" s="7"/>
      <c r="Z75" s="7"/>
      <c r="AA75" s="7"/>
    </row>
    <row r="76" spans="1:27">
      <c r="A76" s="3" t="s">
        <v>21</v>
      </c>
      <c r="C76" s="10">
        <v>127320576</v>
      </c>
      <c r="D76" s="10"/>
      <c r="E76" s="10">
        <v>210347736867</v>
      </c>
      <c r="F76" s="10"/>
      <c r="G76" s="10">
        <v>221864971558</v>
      </c>
      <c r="H76" s="10"/>
      <c r="I76" s="15">
        <f t="shared" si="2"/>
        <v>-11517234691</v>
      </c>
      <c r="J76" s="10"/>
      <c r="K76" s="10">
        <v>127320576</v>
      </c>
      <c r="L76" s="10"/>
      <c r="M76" s="10">
        <v>210347736867</v>
      </c>
      <c r="N76" s="10"/>
      <c r="O76" s="10">
        <v>239966952909</v>
      </c>
      <c r="P76" s="10"/>
      <c r="Q76" s="15">
        <f t="shared" si="3"/>
        <v>-29619216042</v>
      </c>
      <c r="R76" s="10"/>
      <c r="S76" s="10"/>
      <c r="T76" s="10"/>
      <c r="U76" s="10"/>
      <c r="V76" s="10"/>
      <c r="W76" s="10"/>
      <c r="X76" s="7"/>
      <c r="Y76" s="7"/>
      <c r="Z76" s="7"/>
      <c r="AA76" s="7"/>
    </row>
    <row r="77" spans="1:27">
      <c r="A77" s="3" t="s">
        <v>181</v>
      </c>
      <c r="C77" s="10">
        <v>1993398</v>
      </c>
      <c r="D77" s="10"/>
      <c r="E77" s="10">
        <v>153866369939</v>
      </c>
      <c r="F77" s="10"/>
      <c r="G77" s="10">
        <v>156621364354</v>
      </c>
      <c r="H77" s="10"/>
      <c r="I77" s="15">
        <f t="shared" si="2"/>
        <v>-2754994415</v>
      </c>
      <c r="J77" s="10"/>
      <c r="K77" s="10">
        <v>1993398</v>
      </c>
      <c r="L77" s="10"/>
      <c r="M77" s="10">
        <v>153866369939</v>
      </c>
      <c r="N77" s="10"/>
      <c r="O77" s="10">
        <v>156621364354</v>
      </c>
      <c r="P77" s="10"/>
      <c r="Q77" s="15">
        <f t="shared" si="3"/>
        <v>-2754994415</v>
      </c>
      <c r="R77" s="10"/>
      <c r="S77" s="10"/>
      <c r="T77" s="10"/>
      <c r="U77" s="10"/>
      <c r="V77" s="10"/>
      <c r="W77" s="10"/>
      <c r="X77" s="7"/>
      <c r="Y77" s="7"/>
      <c r="Z77" s="7"/>
      <c r="AA77" s="7"/>
    </row>
    <row r="78" spans="1:27">
      <c r="A78" s="3" t="s">
        <v>164</v>
      </c>
      <c r="C78" s="10">
        <v>101793017</v>
      </c>
      <c r="D78" s="10"/>
      <c r="E78" s="10">
        <v>856044968723</v>
      </c>
      <c r="F78" s="10"/>
      <c r="G78" s="10">
        <v>863128083121</v>
      </c>
      <c r="H78" s="10"/>
      <c r="I78" s="15">
        <f t="shared" si="2"/>
        <v>-7083114398</v>
      </c>
      <c r="J78" s="10"/>
      <c r="K78" s="10">
        <v>101793017</v>
      </c>
      <c r="L78" s="10"/>
      <c r="M78" s="10">
        <v>856044968723</v>
      </c>
      <c r="N78" s="10"/>
      <c r="O78" s="10">
        <v>898710650938</v>
      </c>
      <c r="P78" s="10"/>
      <c r="Q78" s="15">
        <f t="shared" si="3"/>
        <v>-42665682215</v>
      </c>
      <c r="R78" s="10"/>
      <c r="S78" s="10"/>
      <c r="T78" s="10"/>
      <c r="U78" s="10"/>
      <c r="V78" s="10"/>
      <c r="W78" s="10"/>
      <c r="X78" s="7"/>
      <c r="Y78" s="7"/>
      <c r="Z78" s="7"/>
      <c r="AA78" s="7"/>
    </row>
    <row r="79" spans="1:27">
      <c r="A79" s="3" t="s">
        <v>101</v>
      </c>
      <c r="C79" s="10">
        <v>73142499</v>
      </c>
      <c r="D79" s="10"/>
      <c r="E79" s="10">
        <v>305297957448</v>
      </c>
      <c r="F79" s="10"/>
      <c r="G79" s="10">
        <v>321075441794</v>
      </c>
      <c r="H79" s="10"/>
      <c r="I79" s="15">
        <f t="shared" si="2"/>
        <v>-15777484346</v>
      </c>
      <c r="J79" s="10"/>
      <c r="K79" s="10">
        <v>73142499</v>
      </c>
      <c r="L79" s="10"/>
      <c r="M79" s="10">
        <v>305297957448</v>
      </c>
      <c r="N79" s="10"/>
      <c r="O79" s="10">
        <v>345157033306</v>
      </c>
      <c r="P79" s="10"/>
      <c r="Q79" s="15">
        <f t="shared" si="3"/>
        <v>-39859075858</v>
      </c>
      <c r="R79" s="10"/>
      <c r="S79" s="10"/>
      <c r="T79" s="10"/>
      <c r="U79" s="10"/>
      <c r="V79" s="10"/>
      <c r="W79" s="10"/>
      <c r="X79" s="7"/>
      <c r="Y79" s="7"/>
      <c r="Z79" s="7"/>
      <c r="AA79" s="7"/>
    </row>
    <row r="80" spans="1:27">
      <c r="A80" s="3" t="s">
        <v>174</v>
      </c>
      <c r="C80" s="10">
        <v>20099681</v>
      </c>
      <c r="D80" s="10"/>
      <c r="E80" s="10">
        <v>293507491222</v>
      </c>
      <c r="F80" s="10"/>
      <c r="G80" s="10">
        <v>305095942203</v>
      </c>
      <c r="H80" s="10"/>
      <c r="I80" s="15">
        <f t="shared" si="2"/>
        <v>-11588450981</v>
      </c>
      <c r="J80" s="10"/>
      <c r="K80" s="10">
        <v>20099681</v>
      </c>
      <c r="L80" s="10"/>
      <c r="M80" s="10">
        <v>293507491222</v>
      </c>
      <c r="N80" s="10"/>
      <c r="O80" s="10">
        <v>321002314919</v>
      </c>
      <c r="P80" s="10"/>
      <c r="Q80" s="15">
        <f t="shared" si="3"/>
        <v>-27494823697</v>
      </c>
      <c r="R80" s="10"/>
      <c r="S80" s="10"/>
      <c r="T80" s="10"/>
      <c r="U80" s="10"/>
      <c r="V80" s="10"/>
      <c r="W80" s="10"/>
      <c r="X80" s="7"/>
      <c r="Y80" s="7"/>
      <c r="Z80" s="7"/>
      <c r="AA80" s="7"/>
    </row>
    <row r="81" spans="1:27">
      <c r="A81" s="3" t="s">
        <v>143</v>
      </c>
      <c r="C81" s="10">
        <v>15563307</v>
      </c>
      <c r="D81" s="10"/>
      <c r="E81" s="10">
        <v>330144851600</v>
      </c>
      <c r="F81" s="10"/>
      <c r="G81" s="10">
        <v>347162627455</v>
      </c>
      <c r="H81" s="10"/>
      <c r="I81" s="15">
        <f t="shared" si="2"/>
        <v>-17017775855</v>
      </c>
      <c r="J81" s="10"/>
      <c r="K81" s="10">
        <v>15563307</v>
      </c>
      <c r="L81" s="10"/>
      <c r="M81" s="10">
        <v>330144851600</v>
      </c>
      <c r="N81" s="10"/>
      <c r="O81" s="10">
        <v>292396330619</v>
      </c>
      <c r="P81" s="10"/>
      <c r="Q81" s="15">
        <f t="shared" si="3"/>
        <v>37748520981</v>
      </c>
      <c r="R81" s="10"/>
      <c r="S81" s="10"/>
      <c r="T81" s="10"/>
      <c r="U81" s="10"/>
      <c r="V81" s="10"/>
      <c r="W81" s="10"/>
      <c r="X81" s="7"/>
      <c r="Y81" s="7"/>
      <c r="Z81" s="7"/>
      <c r="AA81" s="7"/>
    </row>
    <row r="82" spans="1:27">
      <c r="A82" s="3" t="s">
        <v>91</v>
      </c>
      <c r="C82" s="10">
        <v>8868106</v>
      </c>
      <c r="D82" s="10"/>
      <c r="E82" s="10">
        <v>43203985110</v>
      </c>
      <c r="F82" s="10"/>
      <c r="G82" s="10">
        <v>46280539038</v>
      </c>
      <c r="H82" s="10"/>
      <c r="I82" s="15">
        <f t="shared" si="2"/>
        <v>-3076553928</v>
      </c>
      <c r="J82" s="10"/>
      <c r="K82" s="10">
        <v>8868106</v>
      </c>
      <c r="L82" s="10"/>
      <c r="M82" s="10">
        <v>43203985110</v>
      </c>
      <c r="N82" s="10"/>
      <c r="O82" s="10">
        <v>58181249077</v>
      </c>
      <c r="P82" s="10"/>
      <c r="Q82" s="15">
        <f t="shared" si="3"/>
        <v>-14977263967</v>
      </c>
      <c r="R82" s="10"/>
      <c r="S82" s="10"/>
      <c r="T82" s="10"/>
      <c r="U82" s="10"/>
      <c r="V82" s="10"/>
      <c r="W82" s="10"/>
      <c r="X82" s="7"/>
      <c r="Y82" s="7"/>
      <c r="Z82" s="7"/>
      <c r="AA82" s="7"/>
    </row>
    <row r="83" spans="1:27">
      <c r="A83" s="3" t="s">
        <v>58</v>
      </c>
      <c r="C83" s="10">
        <v>5907825</v>
      </c>
      <c r="D83" s="10"/>
      <c r="E83" s="10">
        <v>144996307264</v>
      </c>
      <c r="F83" s="10"/>
      <c r="G83" s="10">
        <v>154686218442</v>
      </c>
      <c r="H83" s="10"/>
      <c r="I83" s="15">
        <f t="shared" si="2"/>
        <v>-9689911178</v>
      </c>
      <c r="J83" s="10"/>
      <c r="K83" s="10">
        <v>5907825</v>
      </c>
      <c r="L83" s="10"/>
      <c r="M83" s="10">
        <v>144996307264</v>
      </c>
      <c r="N83" s="10"/>
      <c r="O83" s="10">
        <v>134308041601</v>
      </c>
      <c r="P83" s="10"/>
      <c r="Q83" s="15">
        <f t="shared" si="3"/>
        <v>10688265663</v>
      </c>
      <c r="R83" s="10"/>
      <c r="S83" s="10"/>
      <c r="T83" s="10"/>
      <c r="U83" s="10"/>
      <c r="V83" s="10"/>
      <c r="W83" s="10"/>
      <c r="X83" s="7"/>
      <c r="Y83" s="7"/>
      <c r="Z83" s="7"/>
      <c r="AA83" s="7"/>
    </row>
    <row r="84" spans="1:27">
      <c r="A84" s="3" t="s">
        <v>133</v>
      </c>
      <c r="C84" s="10">
        <v>84855799</v>
      </c>
      <c r="D84" s="10"/>
      <c r="E84" s="10">
        <v>36608293636</v>
      </c>
      <c r="F84" s="10"/>
      <c r="G84" s="10">
        <v>36608293636</v>
      </c>
      <c r="H84" s="10"/>
      <c r="I84" s="15">
        <f t="shared" si="2"/>
        <v>0</v>
      </c>
      <c r="J84" s="10"/>
      <c r="K84" s="10">
        <v>84855799</v>
      </c>
      <c r="L84" s="10"/>
      <c r="M84" s="10">
        <v>36608293636</v>
      </c>
      <c r="N84" s="10"/>
      <c r="O84" s="10">
        <v>36608293636</v>
      </c>
      <c r="P84" s="10"/>
      <c r="Q84" s="15">
        <f t="shared" si="3"/>
        <v>0</v>
      </c>
      <c r="R84" s="10"/>
      <c r="S84" s="10"/>
      <c r="T84" s="10"/>
      <c r="U84" s="10"/>
      <c r="V84" s="10"/>
      <c r="W84" s="10"/>
      <c r="X84" s="7"/>
      <c r="Y84" s="7"/>
      <c r="Z84" s="7"/>
      <c r="AA84" s="7"/>
    </row>
    <row r="85" spans="1:27">
      <c r="A85" s="3" t="s">
        <v>126</v>
      </c>
      <c r="C85" s="10">
        <v>7930612</v>
      </c>
      <c r="D85" s="10"/>
      <c r="E85" s="10">
        <v>426966290341</v>
      </c>
      <c r="F85" s="10"/>
      <c r="G85" s="10">
        <v>554993110045</v>
      </c>
      <c r="H85" s="10"/>
      <c r="I85" s="15">
        <f t="shared" si="2"/>
        <v>-128026819704</v>
      </c>
      <c r="J85" s="10"/>
      <c r="K85" s="10">
        <v>7930612</v>
      </c>
      <c r="L85" s="10"/>
      <c r="M85" s="10">
        <v>426966290341</v>
      </c>
      <c r="N85" s="10"/>
      <c r="O85" s="10">
        <v>453166248331</v>
      </c>
      <c r="P85" s="10"/>
      <c r="Q85" s="15">
        <f t="shared" si="3"/>
        <v>-26199957990</v>
      </c>
      <c r="R85" s="10"/>
      <c r="S85" s="10"/>
      <c r="T85" s="10"/>
      <c r="U85" s="10"/>
      <c r="V85" s="10"/>
      <c r="W85" s="10"/>
      <c r="X85" s="7"/>
      <c r="Y85" s="7"/>
      <c r="Z85" s="7"/>
      <c r="AA85" s="7"/>
    </row>
    <row r="86" spans="1:27">
      <c r="A86" s="3" t="s">
        <v>179</v>
      </c>
      <c r="C86" s="10">
        <v>627822</v>
      </c>
      <c r="D86" s="10"/>
      <c r="E86" s="10">
        <v>50426185895</v>
      </c>
      <c r="F86" s="10"/>
      <c r="G86" s="10">
        <v>50616465362</v>
      </c>
      <c r="H86" s="10"/>
      <c r="I86" s="15">
        <f t="shared" si="2"/>
        <v>-190279467</v>
      </c>
      <c r="J86" s="10"/>
      <c r="K86" s="10">
        <v>627822</v>
      </c>
      <c r="L86" s="10"/>
      <c r="M86" s="10">
        <v>50426185895</v>
      </c>
      <c r="N86" s="10"/>
      <c r="O86" s="10">
        <v>50616465362</v>
      </c>
      <c r="P86" s="10"/>
      <c r="Q86" s="15">
        <f t="shared" si="3"/>
        <v>-190279467</v>
      </c>
      <c r="R86" s="10"/>
      <c r="S86" s="10"/>
      <c r="T86" s="10"/>
      <c r="U86" s="10"/>
      <c r="V86" s="10"/>
      <c r="W86" s="10"/>
      <c r="X86" s="7"/>
      <c r="Y86" s="7"/>
      <c r="Z86" s="7"/>
      <c r="AA86" s="7"/>
    </row>
    <row r="87" spans="1:27">
      <c r="A87" s="3" t="s">
        <v>183</v>
      </c>
      <c r="C87" s="10">
        <v>625000</v>
      </c>
      <c r="D87" s="10"/>
      <c r="E87" s="10">
        <v>5808979687</v>
      </c>
      <c r="F87" s="10"/>
      <c r="G87" s="10">
        <v>5636363175</v>
      </c>
      <c r="H87" s="10"/>
      <c r="I87" s="15">
        <f t="shared" si="2"/>
        <v>172616512</v>
      </c>
      <c r="J87" s="10"/>
      <c r="K87" s="10">
        <v>625000</v>
      </c>
      <c r="L87" s="10"/>
      <c r="M87" s="10">
        <v>5808979687</v>
      </c>
      <c r="N87" s="10"/>
      <c r="O87" s="10">
        <v>5636363175</v>
      </c>
      <c r="P87" s="10"/>
      <c r="Q87" s="15">
        <f t="shared" si="3"/>
        <v>172616512</v>
      </c>
      <c r="R87" s="10"/>
      <c r="S87" s="10"/>
      <c r="T87" s="10"/>
      <c r="U87" s="10"/>
      <c r="V87" s="10"/>
      <c r="W87" s="10"/>
      <c r="X87" s="7"/>
      <c r="Y87" s="7"/>
      <c r="Z87" s="7"/>
      <c r="AA87" s="7"/>
    </row>
    <row r="88" spans="1:27">
      <c r="A88" s="3" t="s">
        <v>82</v>
      </c>
      <c r="C88" s="10">
        <v>57169255</v>
      </c>
      <c r="D88" s="10"/>
      <c r="E88" s="10">
        <v>244365121110</v>
      </c>
      <c r="F88" s="10"/>
      <c r="G88" s="10">
        <v>242091957193</v>
      </c>
      <c r="H88" s="10"/>
      <c r="I88" s="15">
        <f t="shared" si="2"/>
        <v>2273163917</v>
      </c>
      <c r="J88" s="10"/>
      <c r="K88" s="10">
        <v>57169255</v>
      </c>
      <c r="L88" s="10"/>
      <c r="M88" s="10">
        <v>244365121110</v>
      </c>
      <c r="N88" s="10"/>
      <c r="O88" s="10">
        <v>196608256945</v>
      </c>
      <c r="P88" s="10"/>
      <c r="Q88" s="15">
        <f t="shared" si="3"/>
        <v>47756864165</v>
      </c>
      <c r="R88" s="10"/>
      <c r="S88" s="10"/>
      <c r="T88" s="10"/>
      <c r="U88" s="10"/>
      <c r="V88" s="10"/>
      <c r="W88" s="10"/>
      <c r="X88" s="7"/>
      <c r="Y88" s="7"/>
      <c r="Z88" s="7"/>
      <c r="AA88" s="7"/>
    </row>
    <row r="89" spans="1:27">
      <c r="A89" s="3" t="s">
        <v>35</v>
      </c>
      <c r="C89" s="10">
        <v>10000000</v>
      </c>
      <c r="D89" s="10"/>
      <c r="E89" s="10">
        <v>101890125000</v>
      </c>
      <c r="F89" s="10"/>
      <c r="G89" s="10">
        <v>107059185000</v>
      </c>
      <c r="H89" s="10"/>
      <c r="I89" s="15">
        <f t="shared" si="2"/>
        <v>-5169060000</v>
      </c>
      <c r="J89" s="10"/>
      <c r="K89" s="10">
        <v>10000000</v>
      </c>
      <c r="L89" s="10"/>
      <c r="M89" s="10">
        <v>101890125000</v>
      </c>
      <c r="N89" s="10"/>
      <c r="O89" s="10">
        <v>102592220000</v>
      </c>
      <c r="P89" s="10"/>
      <c r="Q89" s="15">
        <f t="shared" si="3"/>
        <v>-702095000</v>
      </c>
      <c r="R89" s="10"/>
      <c r="S89" s="10"/>
      <c r="T89" s="10"/>
      <c r="U89" s="10"/>
      <c r="V89" s="10"/>
      <c r="W89" s="10"/>
      <c r="X89" s="7"/>
      <c r="Y89" s="7"/>
      <c r="Z89" s="7"/>
      <c r="AA89" s="7"/>
    </row>
    <row r="90" spans="1:27">
      <c r="A90" s="3" t="s">
        <v>176</v>
      </c>
      <c r="C90" s="10">
        <v>13527822</v>
      </c>
      <c r="D90" s="10"/>
      <c r="E90" s="10">
        <v>158140617959</v>
      </c>
      <c r="F90" s="10"/>
      <c r="G90" s="10">
        <v>163250603913</v>
      </c>
      <c r="H90" s="10"/>
      <c r="I90" s="15">
        <f t="shared" si="2"/>
        <v>-5109985954</v>
      </c>
      <c r="J90" s="10"/>
      <c r="K90" s="10">
        <v>13527822</v>
      </c>
      <c r="L90" s="10"/>
      <c r="M90" s="10">
        <v>158140617959</v>
      </c>
      <c r="N90" s="10"/>
      <c r="O90" s="10">
        <v>158006144644</v>
      </c>
      <c r="P90" s="10"/>
      <c r="Q90" s="15">
        <f t="shared" si="3"/>
        <v>134473315</v>
      </c>
      <c r="R90" s="10"/>
      <c r="S90" s="10"/>
      <c r="T90" s="10"/>
      <c r="U90" s="10"/>
      <c r="V90" s="10"/>
      <c r="W90" s="10"/>
      <c r="X90" s="7"/>
      <c r="Y90" s="7"/>
      <c r="Z90" s="7"/>
      <c r="AA90" s="7"/>
    </row>
    <row r="91" spans="1:27">
      <c r="A91" s="3" t="s">
        <v>116</v>
      </c>
      <c r="C91" s="10">
        <v>7008546</v>
      </c>
      <c r="D91" s="10"/>
      <c r="E91" s="10">
        <v>224471750774</v>
      </c>
      <c r="F91" s="10"/>
      <c r="G91" s="10">
        <v>247219427386</v>
      </c>
      <c r="H91" s="10"/>
      <c r="I91" s="15">
        <f t="shared" si="2"/>
        <v>-22747676612</v>
      </c>
      <c r="J91" s="10"/>
      <c r="K91" s="10">
        <v>7008546</v>
      </c>
      <c r="L91" s="10"/>
      <c r="M91" s="10">
        <v>224471750774</v>
      </c>
      <c r="N91" s="10"/>
      <c r="O91" s="10">
        <v>260131066408</v>
      </c>
      <c r="P91" s="10"/>
      <c r="Q91" s="15">
        <f t="shared" si="3"/>
        <v>-35659315634</v>
      </c>
      <c r="R91" s="10"/>
      <c r="S91" s="10"/>
      <c r="T91" s="10"/>
      <c r="U91" s="10"/>
      <c r="V91" s="10"/>
      <c r="W91" s="10"/>
      <c r="X91" s="7"/>
      <c r="Y91" s="7"/>
      <c r="Z91" s="7"/>
      <c r="AA91" s="7"/>
    </row>
    <row r="92" spans="1:27">
      <c r="A92" s="3" t="s">
        <v>97</v>
      </c>
      <c r="C92" s="10">
        <v>6700702</v>
      </c>
      <c r="D92" s="10"/>
      <c r="E92" s="10">
        <v>173914345011</v>
      </c>
      <c r="F92" s="10"/>
      <c r="G92" s="10">
        <v>187169402329</v>
      </c>
      <c r="H92" s="10"/>
      <c r="I92" s="15">
        <f t="shared" si="2"/>
        <v>-13255057318</v>
      </c>
      <c r="J92" s="10"/>
      <c r="K92" s="10">
        <v>6700702</v>
      </c>
      <c r="L92" s="10"/>
      <c r="M92" s="10">
        <v>173914345011</v>
      </c>
      <c r="N92" s="10"/>
      <c r="O92" s="10">
        <v>194829360075</v>
      </c>
      <c r="P92" s="10"/>
      <c r="Q92" s="15">
        <f t="shared" si="3"/>
        <v>-20915015064</v>
      </c>
      <c r="R92" s="10"/>
      <c r="S92" s="10"/>
      <c r="T92" s="10"/>
      <c r="U92" s="10"/>
      <c r="V92" s="10"/>
      <c r="W92" s="10"/>
      <c r="X92" s="7"/>
      <c r="Y92" s="7"/>
      <c r="Z92" s="7"/>
      <c r="AA92" s="7"/>
    </row>
    <row r="93" spans="1:27">
      <c r="A93" s="3" t="s">
        <v>202</v>
      </c>
      <c r="C93" s="10">
        <v>57506</v>
      </c>
      <c r="D93" s="10"/>
      <c r="E93" s="10">
        <v>54218329146</v>
      </c>
      <c r="F93" s="10"/>
      <c r="G93" s="10">
        <v>54380915645</v>
      </c>
      <c r="H93" s="10"/>
      <c r="I93" s="15">
        <f t="shared" si="2"/>
        <v>-162586499</v>
      </c>
      <c r="J93" s="10"/>
      <c r="K93" s="10">
        <v>57506</v>
      </c>
      <c r="L93" s="10"/>
      <c r="M93" s="10">
        <v>54218329146</v>
      </c>
      <c r="N93" s="10"/>
      <c r="O93" s="10">
        <v>54277894580</v>
      </c>
      <c r="P93" s="10"/>
      <c r="Q93" s="15">
        <f t="shared" si="3"/>
        <v>-59565434</v>
      </c>
      <c r="R93" s="10"/>
      <c r="S93" s="10"/>
      <c r="T93" s="10"/>
      <c r="U93" s="10"/>
      <c r="V93" s="10"/>
      <c r="W93" s="10"/>
      <c r="X93" s="7"/>
      <c r="Y93" s="7"/>
      <c r="Z93" s="7"/>
      <c r="AA93" s="7"/>
    </row>
    <row r="94" spans="1:27">
      <c r="A94" s="3" t="s">
        <v>199</v>
      </c>
      <c r="C94" s="10">
        <v>105264</v>
      </c>
      <c r="D94" s="10"/>
      <c r="E94" s="10">
        <v>100226843071</v>
      </c>
      <c r="F94" s="10"/>
      <c r="G94" s="10">
        <v>99983727304</v>
      </c>
      <c r="H94" s="10"/>
      <c r="I94" s="15">
        <f t="shared" si="2"/>
        <v>243115767</v>
      </c>
      <c r="J94" s="10"/>
      <c r="K94" s="10">
        <v>105264</v>
      </c>
      <c r="L94" s="10"/>
      <c r="M94" s="10">
        <v>100226843071</v>
      </c>
      <c r="N94" s="10"/>
      <c r="O94" s="10">
        <v>100016425025</v>
      </c>
      <c r="P94" s="10"/>
      <c r="Q94" s="15">
        <f t="shared" si="3"/>
        <v>210418046</v>
      </c>
      <c r="R94" s="10"/>
      <c r="S94" s="10"/>
      <c r="T94" s="10"/>
      <c r="U94" s="10"/>
      <c r="V94" s="10"/>
      <c r="W94" s="10"/>
      <c r="X94" s="7"/>
      <c r="Y94" s="7"/>
      <c r="Z94" s="7"/>
      <c r="AA94" s="7"/>
    </row>
    <row r="95" spans="1:27">
      <c r="A95" s="3" t="s">
        <v>195</v>
      </c>
      <c r="C95" s="10">
        <v>24414</v>
      </c>
      <c r="D95" s="10"/>
      <c r="E95" s="10">
        <v>21963247359</v>
      </c>
      <c r="F95" s="10"/>
      <c r="G95" s="10">
        <v>21963247359</v>
      </c>
      <c r="H95" s="10"/>
      <c r="I95" s="15">
        <f t="shared" si="2"/>
        <v>0</v>
      </c>
      <c r="J95" s="10"/>
      <c r="K95" s="10">
        <v>24414</v>
      </c>
      <c r="L95" s="10"/>
      <c r="M95" s="10">
        <v>21963247359</v>
      </c>
      <c r="N95" s="10"/>
      <c r="O95" s="10">
        <v>21861033822</v>
      </c>
      <c r="P95" s="10"/>
      <c r="Q95" s="15">
        <f t="shared" si="3"/>
        <v>102213537</v>
      </c>
      <c r="R95" s="10"/>
      <c r="S95" s="10"/>
      <c r="T95" s="10"/>
      <c r="U95" s="10"/>
      <c r="V95" s="10"/>
      <c r="W95" s="10"/>
      <c r="X95" s="7"/>
      <c r="Y95" s="7"/>
      <c r="Z95" s="7"/>
      <c r="AA95" s="7"/>
    </row>
    <row r="96" spans="1:27">
      <c r="A96" s="3" t="s">
        <v>206</v>
      </c>
      <c r="C96" s="10">
        <v>100000</v>
      </c>
      <c r="D96" s="10"/>
      <c r="E96" s="10">
        <v>86533312993</v>
      </c>
      <c r="F96" s="10"/>
      <c r="G96" s="10">
        <v>86595205625</v>
      </c>
      <c r="H96" s="10"/>
      <c r="I96" s="15">
        <f t="shared" si="2"/>
        <v>-61892632</v>
      </c>
      <c r="J96" s="10"/>
      <c r="K96" s="10">
        <v>100000</v>
      </c>
      <c r="L96" s="10"/>
      <c r="M96" s="10">
        <v>86533312993</v>
      </c>
      <c r="N96" s="10"/>
      <c r="O96" s="10">
        <v>86595205625</v>
      </c>
      <c r="P96" s="10"/>
      <c r="Q96" s="15">
        <f t="shared" si="3"/>
        <v>-61892632</v>
      </c>
      <c r="R96" s="10"/>
      <c r="S96" s="10"/>
      <c r="T96" s="10"/>
      <c r="U96" s="10"/>
      <c r="V96" s="10"/>
      <c r="W96" s="10"/>
      <c r="X96" s="7"/>
      <c r="Y96" s="7"/>
      <c r="Z96" s="7"/>
      <c r="AA96" s="7"/>
    </row>
    <row r="97" spans="1:27">
      <c r="A97" s="3" t="s">
        <v>184</v>
      </c>
      <c r="C97" s="10" t="s">
        <v>184</v>
      </c>
      <c r="D97" s="10"/>
      <c r="E97" s="11">
        <f>SUM(E8:E96)</f>
        <v>23305709541071</v>
      </c>
      <c r="F97" s="10"/>
      <c r="G97" s="11">
        <f>SUM(G8:G96)</f>
        <v>25287663346471</v>
      </c>
      <c r="H97" s="10"/>
      <c r="I97" s="11">
        <f>SUM(I8:I96)</f>
        <v>-1981953805400</v>
      </c>
      <c r="J97" s="10"/>
      <c r="K97" s="10" t="s">
        <v>184</v>
      </c>
      <c r="L97" s="10"/>
      <c r="M97" s="11">
        <f>SUM(M8:M96)</f>
        <v>23305709541071</v>
      </c>
      <c r="N97" s="10"/>
      <c r="O97" s="11">
        <f>SUM(O8:O96)</f>
        <v>23483434330248</v>
      </c>
      <c r="P97" s="10"/>
      <c r="Q97" s="11">
        <f>SUM(Q8:Q96)</f>
        <v>-177724789177</v>
      </c>
      <c r="R97" s="10"/>
      <c r="S97" s="10"/>
      <c r="T97" s="10"/>
      <c r="U97" s="10"/>
      <c r="V97" s="10"/>
      <c r="W97" s="10"/>
      <c r="X97" s="7"/>
      <c r="Y97" s="7"/>
      <c r="Z97" s="7"/>
      <c r="AA97" s="7"/>
    </row>
    <row r="98" spans="1:27"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7"/>
      <c r="Y98" s="7"/>
      <c r="Z98" s="7"/>
      <c r="AA98" s="7"/>
    </row>
    <row r="99" spans="1:27"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7"/>
      <c r="Y99" s="7"/>
      <c r="Z99" s="7"/>
      <c r="AA99" s="7"/>
    </row>
    <row r="100" spans="1:27"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7"/>
      <c r="Y100" s="7"/>
      <c r="Z100" s="7"/>
      <c r="AA100" s="7"/>
    </row>
    <row r="101" spans="1:27"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7"/>
      <c r="Y101" s="7"/>
      <c r="Z101" s="7"/>
      <c r="AA101" s="7"/>
    </row>
    <row r="102" spans="1:27"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A103"/>
  <sheetViews>
    <sheetView rightToLeft="1" topLeftCell="A85" workbookViewId="0">
      <selection activeCell="T94" sqref="T94:T101"/>
    </sheetView>
  </sheetViews>
  <sheetFormatPr defaultRowHeight="24"/>
  <cols>
    <col min="1" max="1" width="35.7109375" style="3" bestFit="1" customWidth="1"/>
    <col min="2" max="2" width="1" style="3" customWidth="1"/>
    <col min="3" max="3" width="18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8" style="3" customWidth="1"/>
    <col min="10" max="10" width="1" style="3" customWidth="1"/>
    <col min="11" max="11" width="19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28" style="3" customWidth="1"/>
    <col min="18" max="18" width="1" style="3" customWidth="1"/>
    <col min="19" max="19" width="9.140625" style="3" customWidth="1"/>
    <col min="20" max="20" width="17.42578125" style="3" bestFit="1" customWidth="1"/>
    <col min="21" max="16384" width="9.140625" style="3"/>
  </cols>
  <sheetData>
    <row r="2" spans="1:2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27" ht="24.75">
      <c r="A3" s="1" t="s">
        <v>230</v>
      </c>
      <c r="B3" s="1" t="s">
        <v>230</v>
      </c>
      <c r="C3" s="1" t="s">
        <v>230</v>
      </c>
      <c r="D3" s="1" t="s">
        <v>230</v>
      </c>
      <c r="E3" s="1" t="s">
        <v>230</v>
      </c>
      <c r="F3" s="1" t="s">
        <v>230</v>
      </c>
      <c r="G3" s="1" t="s">
        <v>230</v>
      </c>
      <c r="H3" s="1" t="s">
        <v>230</v>
      </c>
      <c r="I3" s="1" t="s">
        <v>230</v>
      </c>
      <c r="J3" s="1" t="s">
        <v>230</v>
      </c>
      <c r="K3" s="1" t="s">
        <v>230</v>
      </c>
      <c r="L3" s="1" t="s">
        <v>230</v>
      </c>
      <c r="M3" s="1" t="s">
        <v>230</v>
      </c>
      <c r="N3" s="1" t="s">
        <v>230</v>
      </c>
      <c r="O3" s="1" t="s">
        <v>230</v>
      </c>
      <c r="P3" s="1" t="s">
        <v>230</v>
      </c>
      <c r="Q3" s="1" t="s">
        <v>230</v>
      </c>
    </row>
    <row r="4" spans="1:2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27" ht="24.75">
      <c r="A6" s="2" t="s">
        <v>3</v>
      </c>
      <c r="C6" s="2" t="s">
        <v>232</v>
      </c>
      <c r="D6" s="2" t="s">
        <v>232</v>
      </c>
      <c r="E6" s="2" t="s">
        <v>232</v>
      </c>
      <c r="F6" s="2" t="s">
        <v>232</v>
      </c>
      <c r="G6" s="2" t="s">
        <v>232</v>
      </c>
      <c r="H6" s="2" t="s">
        <v>232</v>
      </c>
      <c r="I6" s="2" t="s">
        <v>232</v>
      </c>
      <c r="K6" s="2" t="s">
        <v>233</v>
      </c>
      <c r="L6" s="2" t="s">
        <v>233</v>
      </c>
      <c r="M6" s="2" t="s">
        <v>233</v>
      </c>
      <c r="N6" s="2" t="s">
        <v>233</v>
      </c>
      <c r="O6" s="2" t="s">
        <v>233</v>
      </c>
      <c r="P6" s="2" t="s">
        <v>233</v>
      </c>
      <c r="Q6" s="2" t="s">
        <v>233</v>
      </c>
    </row>
    <row r="7" spans="1:27" ht="24.75">
      <c r="A7" s="2" t="s">
        <v>3</v>
      </c>
      <c r="C7" s="2" t="s">
        <v>7</v>
      </c>
      <c r="E7" s="2" t="s">
        <v>267</v>
      </c>
      <c r="G7" s="2" t="s">
        <v>268</v>
      </c>
      <c r="I7" s="2" t="s">
        <v>270</v>
      </c>
      <c r="K7" s="2" t="s">
        <v>7</v>
      </c>
      <c r="M7" s="2" t="s">
        <v>267</v>
      </c>
      <c r="O7" s="2" t="s">
        <v>268</v>
      </c>
      <c r="Q7" s="2" t="s">
        <v>270</v>
      </c>
    </row>
    <row r="8" spans="1:27">
      <c r="A8" s="3" t="s">
        <v>147</v>
      </c>
      <c r="C8" s="6">
        <v>16525778</v>
      </c>
      <c r="D8" s="7"/>
      <c r="E8" s="6">
        <v>94635061475</v>
      </c>
      <c r="F8" s="7"/>
      <c r="G8" s="6">
        <v>83201478967</v>
      </c>
      <c r="H8" s="7"/>
      <c r="I8" s="15">
        <f>E8-G8</f>
        <v>11433582508</v>
      </c>
      <c r="J8" s="7"/>
      <c r="K8" s="6">
        <v>16525778</v>
      </c>
      <c r="L8" s="7"/>
      <c r="M8" s="6">
        <v>94635061475</v>
      </c>
      <c r="N8" s="7"/>
      <c r="O8" s="6">
        <v>83201478967</v>
      </c>
      <c r="P8" s="7"/>
      <c r="Q8" s="15">
        <f>M8-O8</f>
        <v>11433582508</v>
      </c>
    </row>
    <row r="9" spans="1:27">
      <c r="A9" s="3" t="s">
        <v>107</v>
      </c>
      <c r="C9" s="10">
        <v>20070134</v>
      </c>
      <c r="D9" s="10"/>
      <c r="E9" s="10">
        <v>75339507821</v>
      </c>
      <c r="F9" s="10"/>
      <c r="G9" s="10">
        <v>80241782025</v>
      </c>
      <c r="H9" s="10"/>
      <c r="I9" s="15">
        <f t="shared" ref="I9:I72" si="0">E9-G9</f>
        <v>-4902274204</v>
      </c>
      <c r="J9" s="10"/>
      <c r="K9" s="10">
        <v>21393270</v>
      </c>
      <c r="L9" s="10"/>
      <c r="M9" s="10">
        <v>80669056164</v>
      </c>
      <c r="N9" s="10"/>
      <c r="O9" s="10">
        <v>85531771125</v>
      </c>
      <c r="P9" s="10"/>
      <c r="Q9" s="15">
        <f t="shared" ref="Q9:Q72" si="1">M9-O9</f>
        <v>-4862714961</v>
      </c>
      <c r="R9" s="10"/>
      <c r="S9" s="10"/>
      <c r="T9" s="10"/>
      <c r="U9" s="10"/>
      <c r="V9" s="10"/>
      <c r="W9" s="10"/>
    </row>
    <row r="10" spans="1:27">
      <c r="A10" s="3" t="s">
        <v>29</v>
      </c>
      <c r="C10" s="10">
        <v>1868085</v>
      </c>
      <c r="D10" s="10"/>
      <c r="E10" s="10">
        <v>6164062006</v>
      </c>
      <c r="F10" s="10"/>
      <c r="G10" s="10">
        <v>6643091463</v>
      </c>
      <c r="H10" s="10"/>
      <c r="I10" s="15">
        <f t="shared" si="0"/>
        <v>-479029457</v>
      </c>
      <c r="J10" s="10"/>
      <c r="K10" s="10">
        <v>1868085</v>
      </c>
      <c r="L10" s="10"/>
      <c r="M10" s="10">
        <v>6164062006</v>
      </c>
      <c r="N10" s="10"/>
      <c r="O10" s="10">
        <v>6643091463</v>
      </c>
      <c r="P10" s="10"/>
      <c r="Q10" s="15">
        <f t="shared" si="1"/>
        <v>-479029457</v>
      </c>
      <c r="R10" s="10"/>
      <c r="S10" s="10"/>
      <c r="T10" s="10"/>
      <c r="U10" s="10"/>
      <c r="V10" s="10"/>
      <c r="W10" s="10"/>
      <c r="X10" s="7"/>
      <c r="Y10" s="7"/>
      <c r="Z10" s="7"/>
      <c r="AA10" s="7"/>
    </row>
    <row r="11" spans="1:27">
      <c r="A11" s="3" t="s">
        <v>27</v>
      </c>
      <c r="C11" s="10">
        <v>15963262</v>
      </c>
      <c r="D11" s="10"/>
      <c r="E11" s="10">
        <v>50143766920</v>
      </c>
      <c r="F11" s="10"/>
      <c r="G11" s="10">
        <v>54824909395</v>
      </c>
      <c r="H11" s="10"/>
      <c r="I11" s="15">
        <f t="shared" si="0"/>
        <v>-4681142475</v>
      </c>
      <c r="J11" s="10"/>
      <c r="K11" s="10">
        <v>27271186</v>
      </c>
      <c r="L11" s="10"/>
      <c r="M11" s="10">
        <v>85333438882</v>
      </c>
      <c r="N11" s="10"/>
      <c r="O11" s="10">
        <v>93661326727</v>
      </c>
      <c r="P11" s="10"/>
      <c r="Q11" s="15">
        <f t="shared" si="1"/>
        <v>-8327887845</v>
      </c>
      <c r="R11" s="10"/>
      <c r="S11" s="10"/>
      <c r="T11" s="10"/>
      <c r="U11" s="10"/>
      <c r="V11" s="10"/>
      <c r="W11" s="10"/>
      <c r="X11" s="7"/>
      <c r="Y11" s="7"/>
      <c r="Z11" s="7"/>
      <c r="AA11" s="7"/>
    </row>
    <row r="12" spans="1:27">
      <c r="A12" s="3" t="s">
        <v>155</v>
      </c>
      <c r="C12" s="10">
        <v>16268</v>
      </c>
      <c r="D12" s="10"/>
      <c r="E12" s="10">
        <v>91852451</v>
      </c>
      <c r="F12" s="10"/>
      <c r="G12" s="10">
        <v>79592672</v>
      </c>
      <c r="H12" s="10"/>
      <c r="I12" s="15">
        <f t="shared" si="0"/>
        <v>12259779</v>
      </c>
      <c r="J12" s="10"/>
      <c r="K12" s="10">
        <v>40438498</v>
      </c>
      <c r="L12" s="10"/>
      <c r="M12" s="10">
        <v>324131240810</v>
      </c>
      <c r="N12" s="10"/>
      <c r="O12" s="10">
        <v>350816893396</v>
      </c>
      <c r="P12" s="10"/>
      <c r="Q12" s="15">
        <f t="shared" si="1"/>
        <v>-26685652586</v>
      </c>
      <c r="R12" s="10"/>
      <c r="S12" s="10"/>
      <c r="T12" s="10"/>
      <c r="U12" s="10"/>
      <c r="V12" s="10"/>
      <c r="W12" s="10"/>
      <c r="X12" s="7"/>
      <c r="Y12" s="7"/>
      <c r="Z12" s="7"/>
      <c r="AA12" s="7"/>
    </row>
    <row r="13" spans="1:27">
      <c r="A13" s="3" t="s">
        <v>132</v>
      </c>
      <c r="C13" s="10">
        <v>13022284</v>
      </c>
      <c r="D13" s="10"/>
      <c r="E13" s="10">
        <v>33591010562</v>
      </c>
      <c r="F13" s="10"/>
      <c r="G13" s="10">
        <v>39928828257</v>
      </c>
      <c r="H13" s="10"/>
      <c r="I13" s="15">
        <f t="shared" si="0"/>
        <v>-6337817695</v>
      </c>
      <c r="J13" s="10"/>
      <c r="K13" s="10">
        <v>34367103</v>
      </c>
      <c r="L13" s="10"/>
      <c r="M13" s="10">
        <v>105350780671</v>
      </c>
      <c r="N13" s="10"/>
      <c r="O13" s="10">
        <v>122996581887</v>
      </c>
      <c r="P13" s="10"/>
      <c r="Q13" s="15">
        <f t="shared" si="1"/>
        <v>-17645801216</v>
      </c>
      <c r="R13" s="10"/>
      <c r="S13" s="10"/>
      <c r="T13" s="10"/>
      <c r="U13" s="10"/>
      <c r="V13" s="10"/>
      <c r="W13" s="10"/>
      <c r="X13" s="7"/>
      <c r="Y13" s="7"/>
      <c r="Z13" s="7"/>
      <c r="AA13" s="7"/>
    </row>
    <row r="14" spans="1:27">
      <c r="A14" s="3" t="s">
        <v>70</v>
      </c>
      <c r="C14" s="10">
        <v>6743661</v>
      </c>
      <c r="D14" s="10"/>
      <c r="E14" s="10">
        <v>46038394149</v>
      </c>
      <c r="F14" s="10"/>
      <c r="G14" s="10">
        <v>48284548697</v>
      </c>
      <c r="H14" s="10"/>
      <c r="I14" s="15">
        <f t="shared" si="0"/>
        <v>-2246154548</v>
      </c>
      <c r="J14" s="10"/>
      <c r="K14" s="10">
        <v>10451314</v>
      </c>
      <c r="L14" s="10"/>
      <c r="M14" s="10">
        <v>75153698068</v>
      </c>
      <c r="N14" s="10"/>
      <c r="O14" s="10">
        <v>74831308938</v>
      </c>
      <c r="P14" s="10"/>
      <c r="Q14" s="15">
        <f t="shared" si="1"/>
        <v>322389130</v>
      </c>
      <c r="R14" s="10"/>
      <c r="S14" s="10"/>
      <c r="T14" s="10"/>
      <c r="U14" s="10"/>
      <c r="V14" s="10"/>
      <c r="W14" s="10"/>
      <c r="X14" s="7"/>
      <c r="Y14" s="7"/>
      <c r="Z14" s="7"/>
      <c r="AA14" s="7"/>
    </row>
    <row r="15" spans="1:27">
      <c r="A15" s="3" t="s">
        <v>105</v>
      </c>
      <c r="C15" s="10">
        <v>3637470</v>
      </c>
      <c r="D15" s="10"/>
      <c r="E15" s="10">
        <v>17006558465</v>
      </c>
      <c r="F15" s="10"/>
      <c r="G15" s="10">
        <v>18983092039</v>
      </c>
      <c r="H15" s="10"/>
      <c r="I15" s="15">
        <f t="shared" si="0"/>
        <v>-1976533574</v>
      </c>
      <c r="J15" s="10"/>
      <c r="K15" s="10">
        <v>3637470</v>
      </c>
      <c r="L15" s="10"/>
      <c r="M15" s="10">
        <v>17006558465</v>
      </c>
      <c r="N15" s="10"/>
      <c r="O15" s="10">
        <v>18983092039</v>
      </c>
      <c r="P15" s="10"/>
      <c r="Q15" s="15">
        <f t="shared" si="1"/>
        <v>-1976533574</v>
      </c>
      <c r="R15" s="10"/>
      <c r="S15" s="10"/>
      <c r="T15" s="10"/>
      <c r="U15" s="10"/>
      <c r="V15" s="10"/>
      <c r="W15" s="10"/>
      <c r="X15" s="7"/>
      <c r="Y15" s="7"/>
      <c r="Z15" s="7"/>
      <c r="AA15" s="7"/>
    </row>
    <row r="16" spans="1:27">
      <c r="A16" s="3" t="s">
        <v>167</v>
      </c>
      <c r="C16" s="10">
        <v>1145000</v>
      </c>
      <c r="D16" s="10"/>
      <c r="E16" s="10">
        <v>18090723707</v>
      </c>
      <c r="F16" s="10"/>
      <c r="G16" s="10">
        <v>14671828930</v>
      </c>
      <c r="H16" s="10"/>
      <c r="I16" s="15">
        <f t="shared" si="0"/>
        <v>3418894777</v>
      </c>
      <c r="J16" s="10"/>
      <c r="K16" s="10">
        <v>1145000</v>
      </c>
      <c r="L16" s="10"/>
      <c r="M16" s="10">
        <v>18090723707</v>
      </c>
      <c r="N16" s="10"/>
      <c r="O16" s="10">
        <v>14671828930</v>
      </c>
      <c r="P16" s="10"/>
      <c r="Q16" s="15">
        <f t="shared" si="1"/>
        <v>3418894777</v>
      </c>
      <c r="R16" s="10"/>
      <c r="S16" s="10"/>
      <c r="T16" s="10"/>
      <c r="U16" s="10"/>
      <c r="V16" s="10"/>
      <c r="W16" s="10"/>
      <c r="X16" s="7"/>
      <c r="Y16" s="7"/>
      <c r="Z16" s="7"/>
      <c r="AA16" s="7"/>
    </row>
    <row r="17" spans="1:27">
      <c r="A17" s="3" t="s">
        <v>52</v>
      </c>
      <c r="C17" s="10">
        <v>311061</v>
      </c>
      <c r="D17" s="10"/>
      <c r="E17" s="10">
        <v>9589949066</v>
      </c>
      <c r="F17" s="10"/>
      <c r="G17" s="10">
        <v>9112424277</v>
      </c>
      <c r="H17" s="10"/>
      <c r="I17" s="15">
        <f t="shared" si="0"/>
        <v>477524789</v>
      </c>
      <c r="J17" s="10"/>
      <c r="K17" s="10">
        <v>11576308</v>
      </c>
      <c r="L17" s="10"/>
      <c r="M17" s="10">
        <v>369191787533</v>
      </c>
      <c r="N17" s="10"/>
      <c r="O17" s="10">
        <v>339123932046</v>
      </c>
      <c r="P17" s="10"/>
      <c r="Q17" s="15">
        <f t="shared" si="1"/>
        <v>30067855487</v>
      </c>
      <c r="R17" s="10"/>
      <c r="S17" s="10"/>
      <c r="T17" s="10"/>
      <c r="U17" s="10"/>
      <c r="V17" s="10"/>
      <c r="W17" s="10"/>
      <c r="X17" s="7"/>
      <c r="Y17" s="7"/>
      <c r="Z17" s="7"/>
      <c r="AA17" s="7"/>
    </row>
    <row r="18" spans="1:27">
      <c r="A18" s="3" t="s">
        <v>49</v>
      </c>
      <c r="C18" s="10">
        <v>294629</v>
      </c>
      <c r="D18" s="10"/>
      <c r="E18" s="10">
        <v>57481695387</v>
      </c>
      <c r="F18" s="10"/>
      <c r="G18" s="10">
        <v>53762134527</v>
      </c>
      <c r="H18" s="10"/>
      <c r="I18" s="15">
        <f t="shared" si="0"/>
        <v>3719560860</v>
      </c>
      <c r="J18" s="10"/>
      <c r="K18" s="10">
        <v>571017</v>
      </c>
      <c r="L18" s="10"/>
      <c r="M18" s="10">
        <v>105410250947</v>
      </c>
      <c r="N18" s="10"/>
      <c r="O18" s="10">
        <v>104231959392</v>
      </c>
      <c r="P18" s="10"/>
      <c r="Q18" s="15">
        <f t="shared" si="1"/>
        <v>1178291555</v>
      </c>
      <c r="R18" s="10"/>
      <c r="S18" s="10"/>
      <c r="T18" s="10"/>
      <c r="U18" s="10"/>
      <c r="V18" s="10"/>
      <c r="W18" s="10"/>
      <c r="X18" s="7"/>
      <c r="Y18" s="7"/>
      <c r="Z18" s="7"/>
      <c r="AA18" s="7"/>
    </row>
    <row r="19" spans="1:27">
      <c r="A19" s="3" t="s">
        <v>75</v>
      </c>
      <c r="C19" s="10">
        <v>10991008</v>
      </c>
      <c r="D19" s="10"/>
      <c r="E19" s="10">
        <v>51989343288</v>
      </c>
      <c r="F19" s="10"/>
      <c r="G19" s="10">
        <v>58404962319</v>
      </c>
      <c r="H19" s="10"/>
      <c r="I19" s="15">
        <f t="shared" si="0"/>
        <v>-6415619031</v>
      </c>
      <c r="J19" s="10"/>
      <c r="K19" s="10">
        <v>12527046</v>
      </c>
      <c r="L19" s="10"/>
      <c r="M19" s="10">
        <v>60860624062</v>
      </c>
      <c r="N19" s="10"/>
      <c r="O19" s="10">
        <v>66567292972</v>
      </c>
      <c r="P19" s="10"/>
      <c r="Q19" s="15">
        <f t="shared" si="1"/>
        <v>-5706668910</v>
      </c>
      <c r="R19" s="10"/>
      <c r="S19" s="10"/>
      <c r="T19" s="10"/>
      <c r="U19" s="10"/>
      <c r="V19" s="10"/>
      <c r="W19" s="10"/>
      <c r="X19" s="7"/>
      <c r="Y19" s="7"/>
      <c r="Z19" s="7"/>
      <c r="AA19" s="7"/>
    </row>
    <row r="20" spans="1:27">
      <c r="A20" s="3" t="s">
        <v>136</v>
      </c>
      <c r="C20" s="10">
        <v>2389191</v>
      </c>
      <c r="D20" s="10"/>
      <c r="E20" s="10">
        <v>16063496143</v>
      </c>
      <c r="F20" s="10"/>
      <c r="G20" s="10">
        <v>12837420932</v>
      </c>
      <c r="H20" s="10"/>
      <c r="I20" s="15">
        <f t="shared" si="0"/>
        <v>3226075211</v>
      </c>
      <c r="J20" s="10"/>
      <c r="K20" s="10">
        <v>6034106</v>
      </c>
      <c r="L20" s="10"/>
      <c r="M20" s="10">
        <v>42068024782</v>
      </c>
      <c r="N20" s="10"/>
      <c r="O20" s="10">
        <v>32422003378</v>
      </c>
      <c r="P20" s="10"/>
      <c r="Q20" s="15">
        <f t="shared" si="1"/>
        <v>9646021404</v>
      </c>
      <c r="R20" s="10"/>
      <c r="S20" s="10"/>
      <c r="T20" s="10"/>
      <c r="U20" s="10"/>
      <c r="V20" s="10"/>
      <c r="W20" s="10"/>
      <c r="X20" s="7"/>
      <c r="Y20" s="7"/>
      <c r="Z20" s="7"/>
      <c r="AA20" s="7"/>
    </row>
    <row r="21" spans="1:27">
      <c r="A21" s="3" t="s">
        <v>51</v>
      </c>
      <c r="C21" s="10">
        <v>496260</v>
      </c>
      <c r="D21" s="10"/>
      <c r="E21" s="10">
        <v>66597338774</v>
      </c>
      <c r="F21" s="10"/>
      <c r="G21" s="10">
        <v>63143328319</v>
      </c>
      <c r="H21" s="10"/>
      <c r="I21" s="15">
        <f t="shared" si="0"/>
        <v>3454010455</v>
      </c>
      <c r="J21" s="10"/>
      <c r="K21" s="10">
        <v>696260</v>
      </c>
      <c r="L21" s="10"/>
      <c r="M21" s="10">
        <v>93575855917</v>
      </c>
      <c r="N21" s="10"/>
      <c r="O21" s="10">
        <v>88591008384</v>
      </c>
      <c r="P21" s="10"/>
      <c r="Q21" s="15">
        <f t="shared" si="1"/>
        <v>4984847533</v>
      </c>
      <c r="R21" s="10"/>
      <c r="S21" s="10"/>
      <c r="T21" s="10"/>
      <c r="U21" s="10"/>
      <c r="V21" s="10"/>
      <c r="W21" s="10"/>
      <c r="X21" s="7"/>
      <c r="Y21" s="7"/>
      <c r="Z21" s="7"/>
      <c r="AA21" s="7"/>
    </row>
    <row r="22" spans="1:27">
      <c r="A22" s="3" t="s">
        <v>74</v>
      </c>
      <c r="C22" s="10">
        <v>31909620</v>
      </c>
      <c r="D22" s="10"/>
      <c r="E22" s="10">
        <v>203969317335</v>
      </c>
      <c r="F22" s="10"/>
      <c r="G22" s="10">
        <v>167480320984</v>
      </c>
      <c r="H22" s="10"/>
      <c r="I22" s="15">
        <f t="shared" si="0"/>
        <v>36488996351</v>
      </c>
      <c r="J22" s="10"/>
      <c r="K22" s="10">
        <v>42566739</v>
      </c>
      <c r="L22" s="10"/>
      <c r="M22" s="10">
        <v>278413370626</v>
      </c>
      <c r="N22" s="10"/>
      <c r="O22" s="10">
        <v>223415105247</v>
      </c>
      <c r="P22" s="10"/>
      <c r="Q22" s="15">
        <f t="shared" si="1"/>
        <v>54998265379</v>
      </c>
      <c r="R22" s="10"/>
      <c r="S22" s="10"/>
      <c r="T22" s="10"/>
      <c r="U22" s="10"/>
      <c r="V22" s="10"/>
      <c r="W22" s="10"/>
      <c r="X22" s="7"/>
      <c r="Y22" s="7"/>
      <c r="Z22" s="7"/>
      <c r="AA22" s="7"/>
    </row>
    <row r="23" spans="1:27">
      <c r="A23" s="3" t="s">
        <v>103</v>
      </c>
      <c r="C23" s="10">
        <v>0</v>
      </c>
      <c r="D23" s="10"/>
      <c r="E23" s="10">
        <v>0</v>
      </c>
      <c r="F23" s="10"/>
      <c r="G23" s="10">
        <v>0</v>
      </c>
      <c r="H23" s="10"/>
      <c r="I23" s="15">
        <f t="shared" si="0"/>
        <v>0</v>
      </c>
      <c r="J23" s="10"/>
      <c r="K23" s="10">
        <v>800000</v>
      </c>
      <c r="L23" s="10"/>
      <c r="M23" s="10">
        <v>3992219119</v>
      </c>
      <c r="N23" s="10"/>
      <c r="O23" s="10">
        <v>3314360384</v>
      </c>
      <c r="P23" s="10"/>
      <c r="Q23" s="15">
        <f t="shared" si="1"/>
        <v>677858735</v>
      </c>
      <c r="R23" s="10"/>
      <c r="S23" s="10"/>
      <c r="T23" s="10"/>
      <c r="U23" s="10"/>
      <c r="V23" s="10"/>
      <c r="W23" s="10"/>
      <c r="X23" s="7"/>
      <c r="Y23" s="7"/>
      <c r="Z23" s="7"/>
      <c r="AA23" s="7"/>
    </row>
    <row r="24" spans="1:27">
      <c r="A24" s="3" t="s">
        <v>178</v>
      </c>
      <c r="C24" s="10">
        <v>0</v>
      </c>
      <c r="D24" s="10"/>
      <c r="E24" s="10">
        <v>0</v>
      </c>
      <c r="F24" s="10"/>
      <c r="G24" s="10">
        <v>0</v>
      </c>
      <c r="H24" s="10"/>
      <c r="I24" s="15">
        <f t="shared" si="0"/>
        <v>0</v>
      </c>
      <c r="J24" s="10"/>
      <c r="K24" s="10">
        <v>100000</v>
      </c>
      <c r="L24" s="10"/>
      <c r="M24" s="10">
        <v>1162127887</v>
      </c>
      <c r="N24" s="10"/>
      <c r="O24" s="10">
        <v>1051941497</v>
      </c>
      <c r="P24" s="10"/>
      <c r="Q24" s="15">
        <f t="shared" si="1"/>
        <v>110186390</v>
      </c>
      <c r="R24" s="10"/>
      <c r="S24" s="10"/>
      <c r="T24" s="10"/>
      <c r="U24" s="10"/>
      <c r="V24" s="10"/>
      <c r="W24" s="10"/>
      <c r="X24" s="7"/>
      <c r="Y24" s="7"/>
      <c r="Z24" s="7"/>
      <c r="AA24" s="7"/>
    </row>
    <row r="25" spans="1:27">
      <c r="A25" s="3" t="s">
        <v>172</v>
      </c>
      <c r="C25" s="10">
        <v>0</v>
      </c>
      <c r="D25" s="10"/>
      <c r="E25" s="10">
        <v>0</v>
      </c>
      <c r="F25" s="10"/>
      <c r="G25" s="10">
        <v>0</v>
      </c>
      <c r="H25" s="10"/>
      <c r="I25" s="15">
        <f t="shared" si="0"/>
        <v>0</v>
      </c>
      <c r="J25" s="10"/>
      <c r="K25" s="10">
        <v>159008</v>
      </c>
      <c r="L25" s="10"/>
      <c r="M25" s="10">
        <v>760278863</v>
      </c>
      <c r="N25" s="10"/>
      <c r="O25" s="10">
        <v>758697131</v>
      </c>
      <c r="P25" s="10"/>
      <c r="Q25" s="15">
        <f t="shared" si="1"/>
        <v>1581732</v>
      </c>
      <c r="R25" s="10"/>
      <c r="S25" s="10"/>
      <c r="T25" s="10"/>
      <c r="U25" s="10"/>
      <c r="V25" s="10"/>
      <c r="W25" s="10"/>
      <c r="X25" s="7"/>
      <c r="Y25" s="7"/>
      <c r="Z25" s="7"/>
      <c r="AA25" s="7"/>
    </row>
    <row r="26" spans="1:27">
      <c r="A26" s="3" t="s">
        <v>271</v>
      </c>
      <c r="C26" s="10">
        <v>0</v>
      </c>
      <c r="D26" s="10"/>
      <c r="E26" s="10">
        <v>0</v>
      </c>
      <c r="F26" s="10"/>
      <c r="G26" s="10">
        <v>0</v>
      </c>
      <c r="H26" s="10"/>
      <c r="I26" s="15">
        <f t="shared" si="0"/>
        <v>0</v>
      </c>
      <c r="J26" s="10"/>
      <c r="K26" s="10">
        <v>7690378</v>
      </c>
      <c r="L26" s="10"/>
      <c r="M26" s="10">
        <v>80825211061</v>
      </c>
      <c r="N26" s="10"/>
      <c r="O26" s="10">
        <v>63373901879</v>
      </c>
      <c r="P26" s="10"/>
      <c r="Q26" s="15">
        <f t="shared" si="1"/>
        <v>17451309182</v>
      </c>
      <c r="R26" s="10"/>
      <c r="S26" s="10"/>
      <c r="T26" s="10"/>
      <c r="U26" s="10"/>
      <c r="V26" s="10"/>
      <c r="W26" s="10"/>
      <c r="X26" s="7"/>
      <c r="Y26" s="7"/>
      <c r="Z26" s="7"/>
      <c r="AA26" s="7"/>
    </row>
    <row r="27" spans="1:27">
      <c r="A27" s="3" t="s">
        <v>272</v>
      </c>
      <c r="C27" s="10">
        <v>0</v>
      </c>
      <c r="D27" s="10"/>
      <c r="E27" s="10">
        <v>0</v>
      </c>
      <c r="F27" s="10"/>
      <c r="G27" s="10">
        <v>0</v>
      </c>
      <c r="H27" s="10"/>
      <c r="I27" s="15">
        <f t="shared" si="0"/>
        <v>0</v>
      </c>
      <c r="J27" s="10"/>
      <c r="K27" s="10">
        <v>983703</v>
      </c>
      <c r="L27" s="10"/>
      <c r="M27" s="10">
        <v>41069698624</v>
      </c>
      <c r="N27" s="10"/>
      <c r="O27" s="10">
        <v>39113998686</v>
      </c>
      <c r="P27" s="10"/>
      <c r="Q27" s="15">
        <f t="shared" si="1"/>
        <v>1955699938</v>
      </c>
      <c r="R27" s="10"/>
      <c r="S27" s="10"/>
      <c r="T27" s="10"/>
      <c r="U27" s="10"/>
      <c r="V27" s="10"/>
      <c r="W27" s="10"/>
      <c r="X27" s="7"/>
      <c r="Y27" s="7"/>
      <c r="Z27" s="7"/>
      <c r="AA27" s="7"/>
    </row>
    <row r="28" spans="1:27">
      <c r="A28" s="3" t="s">
        <v>39</v>
      </c>
      <c r="C28" s="10">
        <v>0</v>
      </c>
      <c r="D28" s="10"/>
      <c r="E28" s="10">
        <v>0</v>
      </c>
      <c r="F28" s="10"/>
      <c r="G28" s="10">
        <v>0</v>
      </c>
      <c r="H28" s="10"/>
      <c r="I28" s="15">
        <f t="shared" si="0"/>
        <v>0</v>
      </c>
      <c r="J28" s="10"/>
      <c r="K28" s="10">
        <v>1</v>
      </c>
      <c r="L28" s="10"/>
      <c r="M28" s="10">
        <v>1</v>
      </c>
      <c r="N28" s="10"/>
      <c r="O28" s="10">
        <v>2926</v>
      </c>
      <c r="P28" s="10"/>
      <c r="Q28" s="15">
        <f t="shared" si="1"/>
        <v>-2925</v>
      </c>
      <c r="R28" s="10"/>
      <c r="S28" s="10"/>
      <c r="T28" s="10"/>
      <c r="U28" s="10"/>
      <c r="V28" s="10"/>
      <c r="W28" s="10"/>
      <c r="X28" s="7"/>
      <c r="Y28" s="7"/>
      <c r="Z28" s="7"/>
      <c r="AA28" s="7"/>
    </row>
    <row r="29" spans="1:27">
      <c r="A29" s="3" t="s">
        <v>25</v>
      </c>
      <c r="C29" s="10">
        <v>0</v>
      </c>
      <c r="D29" s="10"/>
      <c r="E29" s="10">
        <v>0</v>
      </c>
      <c r="F29" s="10"/>
      <c r="G29" s="10">
        <v>0</v>
      </c>
      <c r="H29" s="10"/>
      <c r="I29" s="15">
        <f t="shared" si="0"/>
        <v>0</v>
      </c>
      <c r="J29" s="10"/>
      <c r="K29" s="10">
        <v>51285231</v>
      </c>
      <c r="L29" s="10"/>
      <c r="M29" s="10">
        <v>96709217892</v>
      </c>
      <c r="N29" s="10"/>
      <c r="O29" s="10">
        <v>89888256970</v>
      </c>
      <c r="P29" s="10"/>
      <c r="Q29" s="15">
        <f t="shared" si="1"/>
        <v>6820960922</v>
      </c>
      <c r="R29" s="10"/>
      <c r="S29" s="10"/>
      <c r="T29" s="10"/>
      <c r="U29" s="10"/>
      <c r="V29" s="10"/>
      <c r="W29" s="10"/>
      <c r="X29" s="7"/>
      <c r="Y29" s="7"/>
      <c r="Z29" s="7"/>
      <c r="AA29" s="7"/>
    </row>
    <row r="30" spans="1:27">
      <c r="A30" s="3" t="s">
        <v>21</v>
      </c>
      <c r="C30" s="10">
        <v>0</v>
      </c>
      <c r="D30" s="10"/>
      <c r="E30" s="10">
        <v>0</v>
      </c>
      <c r="F30" s="10"/>
      <c r="G30" s="10">
        <v>0</v>
      </c>
      <c r="H30" s="10"/>
      <c r="I30" s="15">
        <f t="shared" si="0"/>
        <v>0</v>
      </c>
      <c r="J30" s="10"/>
      <c r="K30" s="10">
        <v>74822053</v>
      </c>
      <c r="L30" s="10"/>
      <c r="M30" s="10">
        <v>233519627413</v>
      </c>
      <c r="N30" s="10"/>
      <c r="O30" s="10">
        <v>234435868345</v>
      </c>
      <c r="P30" s="10"/>
      <c r="Q30" s="15">
        <f t="shared" si="1"/>
        <v>-916240932</v>
      </c>
      <c r="R30" s="10"/>
      <c r="S30" s="10"/>
      <c r="T30" s="10"/>
      <c r="U30" s="10"/>
      <c r="V30" s="10"/>
      <c r="W30" s="10"/>
      <c r="X30" s="7"/>
      <c r="Y30" s="7"/>
      <c r="Z30" s="7"/>
      <c r="AA30" s="7"/>
    </row>
    <row r="31" spans="1:27">
      <c r="A31" s="3" t="s">
        <v>93</v>
      </c>
      <c r="C31" s="10">
        <v>0</v>
      </c>
      <c r="D31" s="10"/>
      <c r="E31" s="10">
        <v>0</v>
      </c>
      <c r="F31" s="10"/>
      <c r="G31" s="10">
        <v>0</v>
      </c>
      <c r="H31" s="10"/>
      <c r="I31" s="15">
        <f t="shared" si="0"/>
        <v>0</v>
      </c>
      <c r="J31" s="10"/>
      <c r="K31" s="10">
        <v>21917569</v>
      </c>
      <c r="L31" s="10"/>
      <c r="M31" s="10">
        <v>26833121333</v>
      </c>
      <c r="N31" s="10"/>
      <c r="O31" s="10">
        <v>55197743664</v>
      </c>
      <c r="P31" s="10"/>
      <c r="Q31" s="15">
        <f t="shared" si="1"/>
        <v>-28364622331</v>
      </c>
      <c r="R31" s="10"/>
      <c r="S31" s="10"/>
      <c r="T31" s="10"/>
      <c r="U31" s="10"/>
      <c r="V31" s="10"/>
      <c r="W31" s="10"/>
      <c r="X31" s="7"/>
      <c r="Y31" s="7"/>
      <c r="Z31" s="7"/>
      <c r="AA31" s="7"/>
    </row>
    <row r="32" spans="1:27">
      <c r="A32" s="3" t="s">
        <v>139</v>
      </c>
      <c r="C32" s="10">
        <v>0</v>
      </c>
      <c r="D32" s="10"/>
      <c r="E32" s="10">
        <v>0</v>
      </c>
      <c r="F32" s="10"/>
      <c r="G32" s="10">
        <v>0</v>
      </c>
      <c r="H32" s="10"/>
      <c r="I32" s="15">
        <f t="shared" si="0"/>
        <v>0</v>
      </c>
      <c r="J32" s="10"/>
      <c r="K32" s="10">
        <v>200001</v>
      </c>
      <c r="L32" s="10"/>
      <c r="M32" s="10">
        <v>8074668192</v>
      </c>
      <c r="N32" s="10"/>
      <c r="O32" s="10">
        <v>7736171260</v>
      </c>
      <c r="P32" s="10"/>
      <c r="Q32" s="15">
        <f t="shared" si="1"/>
        <v>338496932</v>
      </c>
      <c r="R32" s="10"/>
      <c r="S32" s="10"/>
      <c r="T32" s="10"/>
      <c r="U32" s="10"/>
      <c r="V32" s="10"/>
      <c r="W32" s="10"/>
      <c r="X32" s="7"/>
      <c r="Y32" s="7"/>
      <c r="Z32" s="7"/>
      <c r="AA32" s="7"/>
    </row>
    <row r="33" spans="1:27">
      <c r="A33" s="3" t="s">
        <v>151</v>
      </c>
      <c r="C33" s="10">
        <v>0</v>
      </c>
      <c r="D33" s="10"/>
      <c r="E33" s="10">
        <v>0</v>
      </c>
      <c r="F33" s="10"/>
      <c r="G33" s="10">
        <v>0</v>
      </c>
      <c r="H33" s="10"/>
      <c r="I33" s="15">
        <f t="shared" si="0"/>
        <v>0</v>
      </c>
      <c r="J33" s="10"/>
      <c r="K33" s="10">
        <v>400000</v>
      </c>
      <c r="L33" s="10"/>
      <c r="M33" s="10">
        <v>1351908000</v>
      </c>
      <c r="N33" s="10"/>
      <c r="O33" s="10">
        <v>1532248780</v>
      </c>
      <c r="P33" s="10"/>
      <c r="Q33" s="15">
        <f t="shared" si="1"/>
        <v>-180340780</v>
      </c>
      <c r="R33" s="10"/>
      <c r="S33" s="10"/>
      <c r="T33" s="10"/>
      <c r="U33" s="10"/>
      <c r="V33" s="10"/>
      <c r="W33" s="10"/>
      <c r="X33" s="7"/>
      <c r="Y33" s="7"/>
      <c r="Z33" s="7"/>
      <c r="AA33" s="7"/>
    </row>
    <row r="34" spans="1:27">
      <c r="A34" s="3" t="s">
        <v>31</v>
      </c>
      <c r="C34" s="10">
        <v>0</v>
      </c>
      <c r="D34" s="10"/>
      <c r="E34" s="10">
        <v>0</v>
      </c>
      <c r="F34" s="10"/>
      <c r="G34" s="10">
        <v>0</v>
      </c>
      <c r="H34" s="10"/>
      <c r="I34" s="15">
        <f t="shared" si="0"/>
        <v>0</v>
      </c>
      <c r="J34" s="10"/>
      <c r="K34" s="10">
        <v>26967658</v>
      </c>
      <c r="L34" s="10"/>
      <c r="M34" s="10">
        <v>371422793077</v>
      </c>
      <c r="N34" s="10"/>
      <c r="O34" s="10">
        <v>364577925920</v>
      </c>
      <c r="P34" s="10"/>
      <c r="Q34" s="15">
        <f t="shared" si="1"/>
        <v>6844867157</v>
      </c>
      <c r="R34" s="10"/>
      <c r="S34" s="10"/>
      <c r="T34" s="10"/>
      <c r="U34" s="10"/>
      <c r="V34" s="10"/>
      <c r="W34" s="10"/>
      <c r="X34" s="7"/>
      <c r="Y34" s="7"/>
      <c r="Z34" s="7"/>
      <c r="AA34" s="7"/>
    </row>
    <row r="35" spans="1:27">
      <c r="A35" s="3" t="s">
        <v>153</v>
      </c>
      <c r="C35" s="10">
        <v>0</v>
      </c>
      <c r="D35" s="10"/>
      <c r="E35" s="10">
        <v>0</v>
      </c>
      <c r="F35" s="10"/>
      <c r="G35" s="10">
        <v>0</v>
      </c>
      <c r="H35" s="10"/>
      <c r="I35" s="15">
        <f t="shared" si="0"/>
        <v>0</v>
      </c>
      <c r="J35" s="10"/>
      <c r="K35" s="10">
        <v>2677645</v>
      </c>
      <c r="L35" s="10"/>
      <c r="M35" s="10">
        <v>9928058674</v>
      </c>
      <c r="N35" s="10"/>
      <c r="O35" s="10">
        <v>8761577088</v>
      </c>
      <c r="P35" s="10"/>
      <c r="Q35" s="15">
        <f t="shared" si="1"/>
        <v>1166481586</v>
      </c>
      <c r="R35" s="10"/>
      <c r="S35" s="10"/>
      <c r="T35" s="10"/>
      <c r="U35" s="10"/>
      <c r="V35" s="10"/>
      <c r="W35" s="10"/>
      <c r="X35" s="7"/>
      <c r="Y35" s="7"/>
      <c r="Z35" s="7"/>
      <c r="AA35" s="7"/>
    </row>
    <row r="36" spans="1:27">
      <c r="A36" s="3" t="s">
        <v>273</v>
      </c>
      <c r="C36" s="10">
        <v>0</v>
      </c>
      <c r="D36" s="10"/>
      <c r="E36" s="10">
        <v>0</v>
      </c>
      <c r="F36" s="10"/>
      <c r="G36" s="10">
        <v>0</v>
      </c>
      <c r="H36" s="10"/>
      <c r="I36" s="15">
        <f t="shared" si="0"/>
        <v>0</v>
      </c>
      <c r="J36" s="10"/>
      <c r="K36" s="10">
        <v>150000</v>
      </c>
      <c r="L36" s="10"/>
      <c r="M36" s="10">
        <v>9274486520</v>
      </c>
      <c r="N36" s="10"/>
      <c r="O36" s="10">
        <v>8948117509</v>
      </c>
      <c r="P36" s="10"/>
      <c r="Q36" s="15">
        <f t="shared" si="1"/>
        <v>326369011</v>
      </c>
      <c r="R36" s="10"/>
      <c r="S36" s="10"/>
      <c r="T36" s="10"/>
      <c r="U36" s="10"/>
      <c r="V36" s="10"/>
      <c r="W36" s="10"/>
      <c r="X36" s="7"/>
      <c r="Y36" s="7"/>
      <c r="Z36" s="7"/>
      <c r="AA36" s="7"/>
    </row>
    <row r="37" spans="1:27">
      <c r="A37" s="3" t="s">
        <v>274</v>
      </c>
      <c r="C37" s="10">
        <v>0</v>
      </c>
      <c r="D37" s="10"/>
      <c r="E37" s="10">
        <v>0</v>
      </c>
      <c r="F37" s="10"/>
      <c r="G37" s="10">
        <v>0</v>
      </c>
      <c r="H37" s="10"/>
      <c r="I37" s="15">
        <f t="shared" si="0"/>
        <v>0</v>
      </c>
      <c r="J37" s="10"/>
      <c r="K37" s="10">
        <v>43199</v>
      </c>
      <c r="L37" s="10"/>
      <c r="M37" s="10">
        <v>23897586940</v>
      </c>
      <c r="N37" s="10"/>
      <c r="O37" s="10">
        <v>19358375726</v>
      </c>
      <c r="P37" s="10"/>
      <c r="Q37" s="15">
        <f t="shared" si="1"/>
        <v>4539211214</v>
      </c>
      <c r="R37" s="10"/>
      <c r="S37" s="10"/>
      <c r="T37" s="10"/>
      <c r="U37" s="10"/>
      <c r="V37" s="10"/>
      <c r="W37" s="10"/>
      <c r="X37" s="7"/>
      <c r="Y37" s="7"/>
      <c r="Z37" s="7"/>
      <c r="AA37" s="7"/>
    </row>
    <row r="38" spans="1:27">
      <c r="A38" s="3" t="s">
        <v>275</v>
      </c>
      <c r="C38" s="10">
        <v>0</v>
      </c>
      <c r="D38" s="10"/>
      <c r="E38" s="10">
        <v>0</v>
      </c>
      <c r="F38" s="10"/>
      <c r="G38" s="10">
        <v>0</v>
      </c>
      <c r="H38" s="10"/>
      <c r="I38" s="15">
        <f t="shared" si="0"/>
        <v>0</v>
      </c>
      <c r="J38" s="10"/>
      <c r="K38" s="10">
        <v>4700000</v>
      </c>
      <c r="L38" s="10"/>
      <c r="M38" s="10">
        <v>49870274464</v>
      </c>
      <c r="N38" s="10"/>
      <c r="O38" s="10">
        <v>43029442350</v>
      </c>
      <c r="P38" s="10"/>
      <c r="Q38" s="15">
        <f t="shared" si="1"/>
        <v>6840832114</v>
      </c>
      <c r="R38" s="10"/>
      <c r="S38" s="10"/>
      <c r="T38" s="10"/>
      <c r="U38" s="10"/>
      <c r="V38" s="10"/>
      <c r="W38" s="10"/>
      <c r="X38" s="7"/>
      <c r="Y38" s="7"/>
      <c r="Z38" s="7"/>
      <c r="AA38" s="7"/>
    </row>
    <row r="39" spans="1:27">
      <c r="A39" s="3" t="s">
        <v>85</v>
      </c>
      <c r="C39" s="10">
        <v>0</v>
      </c>
      <c r="D39" s="10"/>
      <c r="E39" s="10">
        <v>0</v>
      </c>
      <c r="F39" s="10"/>
      <c r="G39" s="10">
        <v>0</v>
      </c>
      <c r="H39" s="10"/>
      <c r="I39" s="15">
        <f t="shared" si="0"/>
        <v>0</v>
      </c>
      <c r="J39" s="10"/>
      <c r="K39" s="10">
        <v>3000000</v>
      </c>
      <c r="L39" s="10"/>
      <c r="M39" s="10">
        <v>5137495587</v>
      </c>
      <c r="N39" s="10"/>
      <c r="O39" s="10">
        <v>5501700287</v>
      </c>
      <c r="P39" s="10"/>
      <c r="Q39" s="15">
        <f t="shared" si="1"/>
        <v>-364204700</v>
      </c>
      <c r="R39" s="10"/>
      <c r="S39" s="10"/>
      <c r="T39" s="10"/>
      <c r="U39" s="10"/>
      <c r="V39" s="10"/>
      <c r="W39" s="10"/>
      <c r="X39" s="7"/>
      <c r="Y39" s="7"/>
      <c r="Z39" s="7"/>
      <c r="AA39" s="7"/>
    </row>
    <row r="40" spans="1:27">
      <c r="A40" s="3" t="s">
        <v>56</v>
      </c>
      <c r="C40" s="10">
        <v>0</v>
      </c>
      <c r="D40" s="10"/>
      <c r="E40" s="10">
        <v>0</v>
      </c>
      <c r="F40" s="10"/>
      <c r="G40" s="10">
        <v>0</v>
      </c>
      <c r="H40" s="10"/>
      <c r="I40" s="15">
        <f t="shared" si="0"/>
        <v>0</v>
      </c>
      <c r="J40" s="10"/>
      <c r="K40" s="10">
        <v>744465</v>
      </c>
      <c r="L40" s="10"/>
      <c r="M40" s="10">
        <v>36563673724</v>
      </c>
      <c r="N40" s="10"/>
      <c r="O40" s="10">
        <v>31740120049</v>
      </c>
      <c r="P40" s="10"/>
      <c r="Q40" s="15">
        <f t="shared" si="1"/>
        <v>4823553675</v>
      </c>
      <c r="R40" s="10"/>
      <c r="S40" s="10"/>
      <c r="T40" s="10"/>
      <c r="U40" s="10"/>
      <c r="V40" s="10"/>
      <c r="W40" s="10"/>
      <c r="X40" s="7"/>
      <c r="Y40" s="7"/>
      <c r="Z40" s="7"/>
      <c r="AA40" s="7"/>
    </row>
    <row r="41" spans="1:27">
      <c r="A41" s="3" t="s">
        <v>158</v>
      </c>
      <c r="C41" s="10">
        <v>0</v>
      </c>
      <c r="D41" s="10"/>
      <c r="E41" s="10">
        <v>0</v>
      </c>
      <c r="F41" s="10"/>
      <c r="G41" s="10">
        <v>0</v>
      </c>
      <c r="H41" s="10"/>
      <c r="I41" s="15">
        <f t="shared" si="0"/>
        <v>0</v>
      </c>
      <c r="J41" s="10"/>
      <c r="K41" s="10">
        <v>44313358</v>
      </c>
      <c r="L41" s="10"/>
      <c r="M41" s="10">
        <v>74713424874</v>
      </c>
      <c r="N41" s="10"/>
      <c r="O41" s="10">
        <v>68942675302</v>
      </c>
      <c r="P41" s="10"/>
      <c r="Q41" s="15">
        <f t="shared" si="1"/>
        <v>5770749572</v>
      </c>
      <c r="R41" s="10"/>
      <c r="S41" s="10"/>
      <c r="T41" s="10"/>
      <c r="U41" s="10"/>
      <c r="V41" s="10"/>
      <c r="W41" s="10"/>
      <c r="X41" s="7"/>
      <c r="Y41" s="7"/>
      <c r="Z41" s="7"/>
      <c r="AA41" s="7"/>
    </row>
    <row r="42" spans="1:27">
      <c r="A42" s="3" t="s">
        <v>137</v>
      </c>
      <c r="C42" s="10">
        <v>0</v>
      </c>
      <c r="D42" s="10"/>
      <c r="E42" s="10">
        <v>0</v>
      </c>
      <c r="F42" s="10"/>
      <c r="G42" s="10">
        <v>0</v>
      </c>
      <c r="H42" s="10"/>
      <c r="I42" s="15">
        <f t="shared" si="0"/>
        <v>0</v>
      </c>
      <c r="J42" s="10"/>
      <c r="K42" s="10">
        <v>202230</v>
      </c>
      <c r="L42" s="10"/>
      <c r="M42" s="10">
        <v>9247229738</v>
      </c>
      <c r="N42" s="10"/>
      <c r="O42" s="10">
        <v>8613995511</v>
      </c>
      <c r="P42" s="10"/>
      <c r="Q42" s="15">
        <f t="shared" si="1"/>
        <v>633234227</v>
      </c>
      <c r="R42" s="10"/>
      <c r="S42" s="10"/>
      <c r="T42" s="10"/>
      <c r="U42" s="10"/>
      <c r="V42" s="10"/>
      <c r="W42" s="10"/>
      <c r="X42" s="7"/>
      <c r="Y42" s="7"/>
      <c r="Z42" s="7"/>
      <c r="AA42" s="7"/>
    </row>
    <row r="43" spans="1:27">
      <c r="A43" s="3" t="s">
        <v>98</v>
      </c>
      <c r="C43" s="10">
        <v>0</v>
      </c>
      <c r="D43" s="10"/>
      <c r="E43" s="10">
        <v>0</v>
      </c>
      <c r="F43" s="10"/>
      <c r="G43" s="10">
        <v>0</v>
      </c>
      <c r="H43" s="10"/>
      <c r="I43" s="15">
        <f t="shared" si="0"/>
        <v>0</v>
      </c>
      <c r="J43" s="10"/>
      <c r="K43" s="10">
        <v>2000000</v>
      </c>
      <c r="L43" s="10"/>
      <c r="M43" s="10">
        <v>38375744939</v>
      </c>
      <c r="N43" s="10"/>
      <c r="O43" s="10">
        <v>31789719000</v>
      </c>
      <c r="P43" s="10"/>
      <c r="Q43" s="15">
        <f t="shared" si="1"/>
        <v>6586025939</v>
      </c>
      <c r="R43" s="10"/>
      <c r="S43" s="10"/>
      <c r="T43" s="10"/>
      <c r="U43" s="10"/>
      <c r="V43" s="10"/>
      <c r="W43" s="10"/>
      <c r="X43" s="7"/>
      <c r="Y43" s="7"/>
      <c r="Z43" s="7"/>
      <c r="AA43" s="7"/>
    </row>
    <row r="44" spans="1:27">
      <c r="A44" s="3" t="s">
        <v>165</v>
      </c>
      <c r="C44" s="10">
        <v>0</v>
      </c>
      <c r="D44" s="10"/>
      <c r="E44" s="10">
        <v>0</v>
      </c>
      <c r="F44" s="10"/>
      <c r="G44" s="10">
        <v>0</v>
      </c>
      <c r="H44" s="10"/>
      <c r="I44" s="15">
        <f t="shared" si="0"/>
        <v>0</v>
      </c>
      <c r="J44" s="10"/>
      <c r="K44" s="10">
        <v>27871522</v>
      </c>
      <c r="L44" s="10"/>
      <c r="M44" s="10">
        <v>175920498093</v>
      </c>
      <c r="N44" s="10"/>
      <c r="O44" s="10">
        <v>158365335433</v>
      </c>
      <c r="P44" s="10"/>
      <c r="Q44" s="15">
        <f t="shared" si="1"/>
        <v>17555162660</v>
      </c>
      <c r="R44" s="10"/>
      <c r="S44" s="10"/>
      <c r="T44" s="10"/>
      <c r="U44" s="10"/>
      <c r="V44" s="10"/>
      <c r="W44" s="10"/>
      <c r="X44" s="7"/>
      <c r="Y44" s="7"/>
      <c r="Z44" s="7"/>
      <c r="AA44" s="7"/>
    </row>
    <row r="45" spans="1:27">
      <c r="A45" s="3" t="s">
        <v>276</v>
      </c>
      <c r="C45" s="10">
        <v>0</v>
      </c>
      <c r="D45" s="10"/>
      <c r="E45" s="10">
        <v>0</v>
      </c>
      <c r="F45" s="10"/>
      <c r="G45" s="10">
        <v>0</v>
      </c>
      <c r="H45" s="10"/>
      <c r="I45" s="15">
        <f t="shared" si="0"/>
        <v>0</v>
      </c>
      <c r="J45" s="10"/>
      <c r="K45" s="10">
        <v>50335</v>
      </c>
      <c r="L45" s="10"/>
      <c r="M45" s="10">
        <v>27706379558</v>
      </c>
      <c r="N45" s="10"/>
      <c r="O45" s="10">
        <v>22556166629</v>
      </c>
      <c r="P45" s="10"/>
      <c r="Q45" s="15">
        <f t="shared" si="1"/>
        <v>5150212929</v>
      </c>
      <c r="R45" s="10"/>
      <c r="S45" s="10"/>
      <c r="T45" s="10"/>
      <c r="U45" s="10"/>
      <c r="V45" s="10"/>
      <c r="W45" s="10"/>
      <c r="X45" s="7"/>
      <c r="Y45" s="7"/>
      <c r="Z45" s="7"/>
      <c r="AA45" s="7"/>
    </row>
    <row r="46" spans="1:27">
      <c r="A46" s="3" t="s">
        <v>109</v>
      </c>
      <c r="C46" s="10">
        <v>0</v>
      </c>
      <c r="D46" s="10"/>
      <c r="E46" s="10">
        <v>0</v>
      </c>
      <c r="F46" s="10"/>
      <c r="G46" s="10">
        <v>0</v>
      </c>
      <c r="H46" s="10"/>
      <c r="I46" s="15">
        <f t="shared" si="0"/>
        <v>0</v>
      </c>
      <c r="J46" s="10"/>
      <c r="K46" s="10">
        <v>1803809</v>
      </c>
      <c r="L46" s="10"/>
      <c r="M46" s="10">
        <v>42079080751</v>
      </c>
      <c r="N46" s="10"/>
      <c r="O46" s="10">
        <v>36552821012</v>
      </c>
      <c r="P46" s="10"/>
      <c r="Q46" s="15">
        <f t="shared" si="1"/>
        <v>5526259739</v>
      </c>
      <c r="R46" s="10"/>
      <c r="S46" s="10"/>
      <c r="T46" s="10"/>
      <c r="U46" s="10"/>
      <c r="V46" s="10"/>
      <c r="W46" s="10"/>
      <c r="X46" s="7"/>
      <c r="Y46" s="7"/>
      <c r="Z46" s="7"/>
      <c r="AA46" s="7"/>
    </row>
    <row r="47" spans="1:27">
      <c r="A47" s="3" t="s">
        <v>134</v>
      </c>
      <c r="C47" s="10">
        <v>0</v>
      </c>
      <c r="D47" s="10"/>
      <c r="E47" s="10">
        <v>0</v>
      </c>
      <c r="F47" s="10"/>
      <c r="G47" s="10">
        <v>0</v>
      </c>
      <c r="H47" s="10"/>
      <c r="I47" s="15">
        <f t="shared" si="0"/>
        <v>0</v>
      </c>
      <c r="J47" s="10"/>
      <c r="K47" s="10">
        <v>5389</v>
      </c>
      <c r="L47" s="10"/>
      <c r="M47" s="10">
        <v>20595353248</v>
      </c>
      <c r="N47" s="10"/>
      <c r="O47" s="10">
        <v>17647489360</v>
      </c>
      <c r="P47" s="10"/>
      <c r="Q47" s="15">
        <f t="shared" si="1"/>
        <v>2947863888</v>
      </c>
      <c r="R47" s="10"/>
      <c r="S47" s="10"/>
      <c r="T47" s="10"/>
      <c r="U47" s="10"/>
      <c r="V47" s="10"/>
      <c r="W47" s="10"/>
      <c r="X47" s="7"/>
      <c r="Y47" s="7"/>
      <c r="Z47" s="7"/>
      <c r="AA47" s="7"/>
    </row>
    <row r="48" spans="1:27">
      <c r="A48" s="3" t="s">
        <v>156</v>
      </c>
      <c r="C48" s="10">
        <v>0</v>
      </c>
      <c r="D48" s="10"/>
      <c r="E48" s="10">
        <v>0</v>
      </c>
      <c r="F48" s="10"/>
      <c r="G48" s="10">
        <v>0</v>
      </c>
      <c r="H48" s="10"/>
      <c r="I48" s="15">
        <f t="shared" si="0"/>
        <v>0</v>
      </c>
      <c r="J48" s="10"/>
      <c r="K48" s="10">
        <v>1161660</v>
      </c>
      <c r="L48" s="10"/>
      <c r="M48" s="10">
        <v>5615221253</v>
      </c>
      <c r="N48" s="10"/>
      <c r="O48" s="10">
        <v>4601885119</v>
      </c>
      <c r="P48" s="10"/>
      <c r="Q48" s="15">
        <f t="shared" si="1"/>
        <v>1013336134</v>
      </c>
      <c r="R48" s="10"/>
      <c r="S48" s="10"/>
      <c r="T48" s="10"/>
      <c r="U48" s="10"/>
      <c r="V48" s="10"/>
      <c r="W48" s="10"/>
      <c r="X48" s="7"/>
      <c r="Y48" s="7"/>
      <c r="Z48" s="7"/>
      <c r="AA48" s="7"/>
    </row>
    <row r="49" spans="1:27">
      <c r="A49" s="3" t="s">
        <v>23</v>
      </c>
      <c r="C49" s="10">
        <v>0</v>
      </c>
      <c r="D49" s="10"/>
      <c r="E49" s="10">
        <v>0</v>
      </c>
      <c r="F49" s="10"/>
      <c r="G49" s="10">
        <v>0</v>
      </c>
      <c r="H49" s="10"/>
      <c r="I49" s="15">
        <f t="shared" si="0"/>
        <v>0</v>
      </c>
      <c r="J49" s="10"/>
      <c r="K49" s="10">
        <v>1</v>
      </c>
      <c r="L49" s="10"/>
      <c r="M49" s="10">
        <v>1</v>
      </c>
      <c r="N49" s="10"/>
      <c r="O49" s="10">
        <v>2182</v>
      </c>
      <c r="P49" s="10"/>
      <c r="Q49" s="15">
        <f t="shared" si="1"/>
        <v>-2181</v>
      </c>
      <c r="R49" s="10"/>
      <c r="S49" s="10"/>
      <c r="T49" s="10"/>
      <c r="U49" s="10"/>
      <c r="V49" s="10"/>
      <c r="W49" s="10"/>
      <c r="X49" s="7"/>
      <c r="Y49" s="7"/>
      <c r="Z49" s="7"/>
      <c r="AA49" s="7"/>
    </row>
    <row r="50" spans="1:27">
      <c r="A50" s="3" t="s">
        <v>277</v>
      </c>
      <c r="C50" s="10">
        <v>0</v>
      </c>
      <c r="D50" s="10"/>
      <c r="E50" s="10">
        <v>0</v>
      </c>
      <c r="F50" s="10"/>
      <c r="G50" s="10">
        <v>0</v>
      </c>
      <c r="H50" s="10"/>
      <c r="I50" s="15">
        <f t="shared" si="0"/>
        <v>0</v>
      </c>
      <c r="J50" s="10"/>
      <c r="K50" s="10">
        <v>3700000</v>
      </c>
      <c r="L50" s="10"/>
      <c r="M50" s="10">
        <v>49001780771</v>
      </c>
      <c r="N50" s="10"/>
      <c r="O50" s="10">
        <v>48696521400</v>
      </c>
      <c r="P50" s="10"/>
      <c r="Q50" s="15">
        <f t="shared" si="1"/>
        <v>305259371</v>
      </c>
      <c r="R50" s="10"/>
      <c r="S50" s="10"/>
      <c r="T50" s="10"/>
      <c r="U50" s="10"/>
      <c r="V50" s="10"/>
      <c r="W50" s="10"/>
      <c r="X50" s="7"/>
      <c r="Y50" s="7"/>
      <c r="Z50" s="7"/>
      <c r="AA50" s="7"/>
    </row>
    <row r="51" spans="1:27">
      <c r="A51" s="3" t="s">
        <v>278</v>
      </c>
      <c r="C51" s="10">
        <v>0</v>
      </c>
      <c r="D51" s="10"/>
      <c r="E51" s="10">
        <v>0</v>
      </c>
      <c r="F51" s="10"/>
      <c r="G51" s="10">
        <v>0</v>
      </c>
      <c r="H51" s="10"/>
      <c r="I51" s="15">
        <f t="shared" si="0"/>
        <v>0</v>
      </c>
      <c r="J51" s="10"/>
      <c r="K51" s="10">
        <v>65468220</v>
      </c>
      <c r="L51" s="10"/>
      <c r="M51" s="10">
        <v>99118885080</v>
      </c>
      <c r="N51" s="10"/>
      <c r="O51" s="10">
        <v>98529127713</v>
      </c>
      <c r="P51" s="10"/>
      <c r="Q51" s="15">
        <f t="shared" si="1"/>
        <v>589757367</v>
      </c>
      <c r="R51" s="10"/>
      <c r="S51" s="10"/>
      <c r="T51" s="10"/>
      <c r="U51" s="10"/>
      <c r="V51" s="10"/>
      <c r="W51" s="10"/>
      <c r="X51" s="7"/>
      <c r="Y51" s="7"/>
      <c r="Z51" s="7"/>
      <c r="AA51" s="7"/>
    </row>
    <row r="52" spans="1:27">
      <c r="A52" s="3" t="s">
        <v>279</v>
      </c>
      <c r="C52" s="10">
        <v>0</v>
      </c>
      <c r="D52" s="10"/>
      <c r="E52" s="10">
        <v>0</v>
      </c>
      <c r="F52" s="10"/>
      <c r="G52" s="10">
        <v>0</v>
      </c>
      <c r="H52" s="10"/>
      <c r="I52" s="15">
        <f t="shared" si="0"/>
        <v>0</v>
      </c>
      <c r="J52" s="10"/>
      <c r="K52" s="10">
        <v>15000000</v>
      </c>
      <c r="L52" s="10"/>
      <c r="M52" s="10">
        <v>70810409525</v>
      </c>
      <c r="N52" s="10"/>
      <c r="O52" s="10">
        <v>72585000000</v>
      </c>
      <c r="P52" s="10"/>
      <c r="Q52" s="15">
        <f t="shared" si="1"/>
        <v>-1774590475</v>
      </c>
      <c r="R52" s="10"/>
      <c r="S52" s="10"/>
      <c r="T52" s="10"/>
      <c r="U52" s="10"/>
      <c r="V52" s="10"/>
      <c r="W52" s="10"/>
      <c r="X52" s="7"/>
      <c r="Y52" s="7"/>
      <c r="Z52" s="7"/>
      <c r="AA52" s="7"/>
    </row>
    <row r="53" spans="1:27">
      <c r="A53" s="3" t="s">
        <v>280</v>
      </c>
      <c r="C53" s="10">
        <v>0</v>
      </c>
      <c r="D53" s="10"/>
      <c r="E53" s="10">
        <v>0</v>
      </c>
      <c r="F53" s="10"/>
      <c r="G53" s="10">
        <v>0</v>
      </c>
      <c r="H53" s="10"/>
      <c r="I53" s="15">
        <f t="shared" si="0"/>
        <v>0</v>
      </c>
      <c r="J53" s="10"/>
      <c r="K53" s="10">
        <v>8176766</v>
      </c>
      <c r="L53" s="10"/>
      <c r="M53" s="10">
        <v>147425837897</v>
      </c>
      <c r="N53" s="10"/>
      <c r="O53" s="10">
        <v>147425837897</v>
      </c>
      <c r="P53" s="10"/>
      <c r="Q53" s="15">
        <f t="shared" si="1"/>
        <v>0</v>
      </c>
      <c r="R53" s="10"/>
      <c r="S53" s="10"/>
      <c r="T53" s="10"/>
      <c r="U53" s="10"/>
      <c r="V53" s="10"/>
      <c r="W53" s="10"/>
      <c r="X53" s="7"/>
      <c r="Y53" s="7"/>
      <c r="Z53" s="7"/>
      <c r="AA53" s="7"/>
    </row>
    <row r="54" spans="1:27">
      <c r="A54" s="3" t="s">
        <v>281</v>
      </c>
      <c r="C54" s="10">
        <v>0</v>
      </c>
      <c r="D54" s="10"/>
      <c r="E54" s="10">
        <v>0</v>
      </c>
      <c r="F54" s="10"/>
      <c r="G54" s="10">
        <v>0</v>
      </c>
      <c r="H54" s="10"/>
      <c r="I54" s="15">
        <f t="shared" si="0"/>
        <v>0</v>
      </c>
      <c r="J54" s="10"/>
      <c r="K54" s="10">
        <v>35793109</v>
      </c>
      <c r="L54" s="10"/>
      <c r="M54" s="10">
        <v>108846844469</v>
      </c>
      <c r="N54" s="10"/>
      <c r="O54" s="10">
        <v>108768487984</v>
      </c>
      <c r="P54" s="10"/>
      <c r="Q54" s="15">
        <f t="shared" si="1"/>
        <v>78356485</v>
      </c>
      <c r="R54" s="10"/>
      <c r="S54" s="10"/>
      <c r="T54" s="10"/>
      <c r="U54" s="10"/>
      <c r="V54" s="10"/>
      <c r="W54" s="10"/>
      <c r="X54" s="7"/>
      <c r="Y54" s="7"/>
      <c r="Z54" s="7"/>
      <c r="AA54" s="7"/>
    </row>
    <row r="55" spans="1:27">
      <c r="A55" s="3" t="s">
        <v>170</v>
      </c>
      <c r="C55" s="10">
        <v>0</v>
      </c>
      <c r="D55" s="10"/>
      <c r="E55" s="10">
        <v>0</v>
      </c>
      <c r="F55" s="10"/>
      <c r="G55" s="10">
        <v>0</v>
      </c>
      <c r="H55" s="10"/>
      <c r="I55" s="15">
        <f t="shared" si="0"/>
        <v>0</v>
      </c>
      <c r="J55" s="10"/>
      <c r="K55" s="10">
        <v>2520985</v>
      </c>
      <c r="L55" s="10"/>
      <c r="M55" s="10">
        <v>77145880704</v>
      </c>
      <c r="N55" s="10"/>
      <c r="O55" s="10">
        <v>82446910864</v>
      </c>
      <c r="P55" s="10"/>
      <c r="Q55" s="15">
        <f t="shared" si="1"/>
        <v>-5301030160</v>
      </c>
      <c r="R55" s="10"/>
      <c r="S55" s="10"/>
      <c r="T55" s="10"/>
      <c r="U55" s="10"/>
      <c r="V55" s="10"/>
      <c r="W55" s="10"/>
      <c r="X55" s="7"/>
      <c r="Y55" s="7"/>
      <c r="Z55" s="7"/>
      <c r="AA55" s="7"/>
    </row>
    <row r="56" spans="1:27">
      <c r="A56" s="3" t="s">
        <v>282</v>
      </c>
      <c r="C56" s="10">
        <v>0</v>
      </c>
      <c r="D56" s="10"/>
      <c r="E56" s="10">
        <v>0</v>
      </c>
      <c r="F56" s="10"/>
      <c r="G56" s="10">
        <v>0</v>
      </c>
      <c r="H56" s="10"/>
      <c r="I56" s="15">
        <f t="shared" si="0"/>
        <v>0</v>
      </c>
      <c r="J56" s="10"/>
      <c r="K56" s="10">
        <v>35793109</v>
      </c>
      <c r="L56" s="10"/>
      <c r="M56" s="10">
        <v>108512790660</v>
      </c>
      <c r="N56" s="10"/>
      <c r="O56" s="10">
        <v>108846844469</v>
      </c>
      <c r="P56" s="10"/>
      <c r="Q56" s="15">
        <f t="shared" si="1"/>
        <v>-334053809</v>
      </c>
      <c r="R56" s="10"/>
      <c r="S56" s="10"/>
      <c r="T56" s="10"/>
      <c r="U56" s="10"/>
      <c r="V56" s="10"/>
      <c r="W56" s="10"/>
      <c r="X56" s="7"/>
      <c r="Y56" s="7"/>
      <c r="Z56" s="7"/>
      <c r="AA56" s="7"/>
    </row>
    <row r="57" spans="1:27">
      <c r="A57" s="3" t="s">
        <v>283</v>
      </c>
      <c r="C57" s="10">
        <v>0</v>
      </c>
      <c r="D57" s="10"/>
      <c r="E57" s="10">
        <v>0</v>
      </c>
      <c r="F57" s="10"/>
      <c r="G57" s="10">
        <v>0</v>
      </c>
      <c r="H57" s="10"/>
      <c r="I57" s="15">
        <f t="shared" si="0"/>
        <v>0</v>
      </c>
      <c r="J57" s="10"/>
      <c r="K57" s="10">
        <v>17987582</v>
      </c>
      <c r="L57" s="10"/>
      <c r="M57" s="10">
        <v>36083089492</v>
      </c>
      <c r="N57" s="10"/>
      <c r="O57" s="10">
        <v>59274042765</v>
      </c>
      <c r="P57" s="10"/>
      <c r="Q57" s="15">
        <f t="shared" si="1"/>
        <v>-23190953273</v>
      </c>
      <c r="R57" s="10"/>
      <c r="S57" s="10"/>
      <c r="T57" s="10"/>
      <c r="U57" s="10"/>
      <c r="V57" s="10"/>
      <c r="W57" s="10"/>
      <c r="X57" s="7"/>
      <c r="Y57" s="7"/>
      <c r="Z57" s="7"/>
      <c r="AA57" s="7"/>
    </row>
    <row r="58" spans="1:27">
      <c r="A58" s="3" t="s">
        <v>160</v>
      </c>
      <c r="C58" s="10">
        <v>0</v>
      </c>
      <c r="D58" s="10"/>
      <c r="E58" s="10">
        <v>0</v>
      </c>
      <c r="F58" s="10"/>
      <c r="G58" s="10">
        <v>0</v>
      </c>
      <c r="H58" s="10"/>
      <c r="I58" s="15">
        <f t="shared" si="0"/>
        <v>0</v>
      </c>
      <c r="J58" s="10"/>
      <c r="K58" s="10">
        <v>106990296</v>
      </c>
      <c r="L58" s="10"/>
      <c r="M58" s="10">
        <v>1261441684773</v>
      </c>
      <c r="N58" s="10"/>
      <c r="O58" s="10">
        <v>1357782284398</v>
      </c>
      <c r="P58" s="10"/>
      <c r="Q58" s="15">
        <f t="shared" si="1"/>
        <v>-96340599625</v>
      </c>
      <c r="R58" s="10"/>
      <c r="S58" s="10"/>
      <c r="T58" s="10"/>
      <c r="U58" s="10"/>
      <c r="V58" s="10"/>
      <c r="W58" s="10"/>
      <c r="X58" s="7"/>
      <c r="Y58" s="7"/>
      <c r="Z58" s="7"/>
      <c r="AA58" s="7"/>
    </row>
    <row r="59" spans="1:27">
      <c r="A59" s="3" t="s">
        <v>130</v>
      </c>
      <c r="C59" s="10">
        <v>0</v>
      </c>
      <c r="D59" s="10"/>
      <c r="E59" s="10">
        <v>0</v>
      </c>
      <c r="F59" s="10"/>
      <c r="G59" s="10">
        <v>0</v>
      </c>
      <c r="H59" s="10"/>
      <c r="I59" s="15">
        <f t="shared" si="0"/>
        <v>0</v>
      </c>
      <c r="J59" s="10"/>
      <c r="K59" s="10">
        <v>7186425</v>
      </c>
      <c r="L59" s="10"/>
      <c r="M59" s="10">
        <v>28847710761</v>
      </c>
      <c r="N59" s="10"/>
      <c r="O59" s="10">
        <v>27552765659</v>
      </c>
      <c r="P59" s="10"/>
      <c r="Q59" s="15">
        <f t="shared" si="1"/>
        <v>1294945102</v>
      </c>
      <c r="R59" s="10"/>
      <c r="S59" s="10"/>
      <c r="T59" s="10"/>
      <c r="U59" s="10"/>
      <c r="V59" s="10"/>
      <c r="W59" s="10"/>
      <c r="X59" s="7"/>
      <c r="Y59" s="7"/>
      <c r="Z59" s="7"/>
      <c r="AA59" s="7"/>
    </row>
    <row r="60" spans="1:27">
      <c r="A60" s="3" t="s">
        <v>33</v>
      </c>
      <c r="C60" s="10">
        <v>0</v>
      </c>
      <c r="D60" s="10"/>
      <c r="E60" s="10">
        <v>0</v>
      </c>
      <c r="F60" s="10"/>
      <c r="G60" s="10">
        <v>0</v>
      </c>
      <c r="H60" s="10"/>
      <c r="I60" s="15">
        <f t="shared" si="0"/>
        <v>0</v>
      </c>
      <c r="J60" s="10"/>
      <c r="K60" s="10">
        <v>18000001</v>
      </c>
      <c r="L60" s="10"/>
      <c r="M60" s="10">
        <v>102078995273</v>
      </c>
      <c r="N60" s="10"/>
      <c r="O60" s="10">
        <v>90456604747</v>
      </c>
      <c r="P60" s="10"/>
      <c r="Q60" s="15">
        <f t="shared" si="1"/>
        <v>11622390526</v>
      </c>
      <c r="R60" s="10"/>
      <c r="S60" s="10"/>
      <c r="T60" s="10"/>
      <c r="U60" s="10"/>
      <c r="V60" s="10"/>
      <c r="W60" s="10"/>
      <c r="X60" s="7"/>
      <c r="Y60" s="7"/>
      <c r="Z60" s="7"/>
      <c r="AA60" s="7"/>
    </row>
    <row r="61" spans="1:27">
      <c r="A61" s="3" t="s">
        <v>21</v>
      </c>
      <c r="C61" s="10">
        <v>0</v>
      </c>
      <c r="D61" s="10"/>
      <c r="E61" s="10">
        <v>0</v>
      </c>
      <c r="F61" s="10"/>
      <c r="G61" s="10">
        <v>0</v>
      </c>
      <c r="H61" s="10"/>
      <c r="I61" s="15">
        <f t="shared" si="0"/>
        <v>0</v>
      </c>
      <c r="J61" s="10"/>
      <c r="K61" s="10">
        <v>1</v>
      </c>
      <c r="L61" s="10"/>
      <c r="M61" s="10">
        <v>1</v>
      </c>
      <c r="N61" s="10"/>
      <c r="O61" s="10">
        <v>1885</v>
      </c>
      <c r="P61" s="10"/>
      <c r="Q61" s="15">
        <f t="shared" si="1"/>
        <v>-1884</v>
      </c>
      <c r="R61" s="10"/>
      <c r="S61" s="10"/>
      <c r="T61" s="10"/>
      <c r="U61" s="10"/>
      <c r="V61" s="10"/>
      <c r="W61" s="10"/>
      <c r="X61" s="7"/>
      <c r="Y61" s="7"/>
      <c r="Z61" s="7"/>
      <c r="AA61" s="7"/>
    </row>
    <row r="62" spans="1:27">
      <c r="A62" s="3" t="s">
        <v>164</v>
      </c>
      <c r="C62" s="10">
        <v>0</v>
      </c>
      <c r="D62" s="10"/>
      <c r="E62" s="10">
        <v>0</v>
      </c>
      <c r="F62" s="10"/>
      <c r="G62" s="10">
        <v>0</v>
      </c>
      <c r="H62" s="10"/>
      <c r="I62" s="15">
        <f t="shared" si="0"/>
        <v>0</v>
      </c>
      <c r="J62" s="10"/>
      <c r="K62" s="10">
        <v>200000</v>
      </c>
      <c r="L62" s="10"/>
      <c r="M62" s="10">
        <v>1742309415</v>
      </c>
      <c r="N62" s="10"/>
      <c r="O62" s="10">
        <v>1190769017</v>
      </c>
      <c r="P62" s="10"/>
      <c r="Q62" s="15">
        <f t="shared" si="1"/>
        <v>551540398</v>
      </c>
      <c r="R62" s="10"/>
      <c r="S62" s="10"/>
      <c r="T62" s="10"/>
      <c r="U62" s="10"/>
      <c r="V62" s="10"/>
      <c r="W62" s="10"/>
      <c r="X62" s="7"/>
      <c r="Y62" s="7"/>
      <c r="Z62" s="7"/>
      <c r="AA62" s="7"/>
    </row>
    <row r="63" spans="1:27">
      <c r="A63" s="3" t="s">
        <v>284</v>
      </c>
      <c r="C63" s="10">
        <v>0</v>
      </c>
      <c r="D63" s="10"/>
      <c r="E63" s="10">
        <v>0</v>
      </c>
      <c r="F63" s="10"/>
      <c r="G63" s="10">
        <v>0</v>
      </c>
      <c r="H63" s="10"/>
      <c r="I63" s="15">
        <f t="shared" si="0"/>
        <v>0</v>
      </c>
      <c r="J63" s="10"/>
      <c r="K63" s="10">
        <v>33309</v>
      </c>
      <c r="L63" s="10"/>
      <c r="M63" s="10">
        <v>553492868</v>
      </c>
      <c r="N63" s="10"/>
      <c r="O63" s="10">
        <v>553337435</v>
      </c>
      <c r="P63" s="10"/>
      <c r="Q63" s="15">
        <f t="shared" si="1"/>
        <v>155433</v>
      </c>
      <c r="R63" s="10"/>
      <c r="S63" s="10"/>
      <c r="T63" s="10"/>
      <c r="U63" s="10"/>
      <c r="V63" s="10"/>
      <c r="W63" s="10"/>
      <c r="X63" s="7"/>
      <c r="Y63" s="7"/>
      <c r="Z63" s="7"/>
      <c r="AA63" s="7"/>
    </row>
    <row r="64" spans="1:27">
      <c r="A64" s="3" t="s">
        <v>285</v>
      </c>
      <c r="C64" s="10">
        <v>0</v>
      </c>
      <c r="D64" s="10"/>
      <c r="E64" s="10">
        <v>0</v>
      </c>
      <c r="F64" s="10"/>
      <c r="G64" s="10">
        <v>0</v>
      </c>
      <c r="H64" s="10"/>
      <c r="I64" s="15">
        <f t="shared" si="0"/>
        <v>0</v>
      </c>
      <c r="J64" s="10"/>
      <c r="K64" s="10">
        <v>267014</v>
      </c>
      <c r="L64" s="10"/>
      <c r="M64" s="10">
        <v>2009808637</v>
      </c>
      <c r="N64" s="10"/>
      <c r="O64" s="10">
        <v>2009808637</v>
      </c>
      <c r="P64" s="10"/>
      <c r="Q64" s="15">
        <f t="shared" si="1"/>
        <v>0</v>
      </c>
      <c r="R64" s="10"/>
      <c r="S64" s="10"/>
      <c r="T64" s="10"/>
      <c r="U64" s="10"/>
      <c r="V64" s="10"/>
      <c r="W64" s="10"/>
      <c r="X64" s="7"/>
      <c r="Y64" s="7"/>
      <c r="Z64" s="7"/>
      <c r="AA64" s="7"/>
    </row>
    <row r="65" spans="1:27">
      <c r="A65" s="3" t="s">
        <v>99</v>
      </c>
      <c r="C65" s="10">
        <v>0</v>
      </c>
      <c r="D65" s="10"/>
      <c r="E65" s="10">
        <v>0</v>
      </c>
      <c r="F65" s="10"/>
      <c r="G65" s="10">
        <v>0</v>
      </c>
      <c r="H65" s="10"/>
      <c r="I65" s="15">
        <f t="shared" si="0"/>
        <v>0</v>
      </c>
      <c r="J65" s="10"/>
      <c r="K65" s="10">
        <v>24800000</v>
      </c>
      <c r="L65" s="10"/>
      <c r="M65" s="10">
        <v>217674183720</v>
      </c>
      <c r="N65" s="10"/>
      <c r="O65" s="10">
        <v>193028605198</v>
      </c>
      <c r="P65" s="10"/>
      <c r="Q65" s="15">
        <f t="shared" si="1"/>
        <v>24645578522</v>
      </c>
      <c r="R65" s="10"/>
      <c r="S65" s="10"/>
      <c r="T65" s="10"/>
      <c r="U65" s="10"/>
      <c r="V65" s="10"/>
      <c r="W65" s="10"/>
      <c r="X65" s="7"/>
      <c r="Y65" s="7"/>
      <c r="Z65" s="7"/>
      <c r="AA65" s="7"/>
    </row>
    <row r="66" spans="1:27">
      <c r="A66" s="3" t="s">
        <v>101</v>
      </c>
      <c r="C66" s="10">
        <v>0</v>
      </c>
      <c r="D66" s="10"/>
      <c r="E66" s="10">
        <v>0</v>
      </c>
      <c r="F66" s="10"/>
      <c r="G66" s="10">
        <v>0</v>
      </c>
      <c r="H66" s="10"/>
      <c r="I66" s="15">
        <f t="shared" si="0"/>
        <v>0</v>
      </c>
      <c r="J66" s="10"/>
      <c r="K66" s="10">
        <v>8117419</v>
      </c>
      <c r="L66" s="10"/>
      <c r="M66" s="10">
        <v>36326277414</v>
      </c>
      <c r="N66" s="10"/>
      <c r="O66" s="10">
        <v>38305831609</v>
      </c>
      <c r="P66" s="10"/>
      <c r="Q66" s="15">
        <f t="shared" si="1"/>
        <v>-1979554195</v>
      </c>
      <c r="R66" s="10"/>
      <c r="S66" s="10"/>
      <c r="T66" s="10"/>
      <c r="U66" s="10"/>
      <c r="V66" s="10"/>
      <c r="W66" s="10"/>
      <c r="X66" s="7"/>
      <c r="Y66" s="7"/>
      <c r="Z66" s="7"/>
      <c r="AA66" s="7"/>
    </row>
    <row r="67" spans="1:27">
      <c r="A67" s="3" t="s">
        <v>286</v>
      </c>
      <c r="C67" s="10">
        <v>0</v>
      </c>
      <c r="D67" s="10"/>
      <c r="E67" s="10">
        <v>0</v>
      </c>
      <c r="F67" s="10"/>
      <c r="G67" s="10">
        <v>0</v>
      </c>
      <c r="H67" s="10"/>
      <c r="I67" s="15">
        <f t="shared" si="0"/>
        <v>0</v>
      </c>
      <c r="J67" s="10"/>
      <c r="K67" s="10">
        <v>472580</v>
      </c>
      <c r="L67" s="10"/>
      <c r="M67" s="10">
        <v>270409461973</v>
      </c>
      <c r="N67" s="10"/>
      <c r="O67" s="10">
        <v>213098219674</v>
      </c>
      <c r="P67" s="10"/>
      <c r="Q67" s="15">
        <f t="shared" si="1"/>
        <v>57311242299</v>
      </c>
      <c r="R67" s="10"/>
      <c r="S67" s="10"/>
      <c r="T67" s="10"/>
      <c r="U67" s="10"/>
      <c r="V67" s="10"/>
      <c r="W67" s="10"/>
      <c r="X67" s="7"/>
      <c r="Y67" s="7"/>
      <c r="Z67" s="7"/>
      <c r="AA67" s="7"/>
    </row>
    <row r="68" spans="1:27">
      <c r="A68" s="3" t="s">
        <v>287</v>
      </c>
      <c r="C68" s="10">
        <v>0</v>
      </c>
      <c r="D68" s="10"/>
      <c r="E68" s="10">
        <v>0</v>
      </c>
      <c r="F68" s="10"/>
      <c r="G68" s="10">
        <v>0</v>
      </c>
      <c r="H68" s="10"/>
      <c r="I68" s="15">
        <f t="shared" si="0"/>
        <v>0</v>
      </c>
      <c r="J68" s="10"/>
      <c r="K68" s="10">
        <v>3208908</v>
      </c>
      <c r="L68" s="10"/>
      <c r="M68" s="10">
        <v>18167171326</v>
      </c>
      <c r="N68" s="10"/>
      <c r="O68" s="10">
        <v>18724214034</v>
      </c>
      <c r="P68" s="10"/>
      <c r="Q68" s="15">
        <f t="shared" si="1"/>
        <v>-557042708</v>
      </c>
      <c r="R68" s="10"/>
      <c r="S68" s="10"/>
      <c r="T68" s="10"/>
      <c r="U68" s="10"/>
      <c r="V68" s="10"/>
      <c r="W68" s="10"/>
      <c r="X68" s="7"/>
      <c r="Y68" s="7"/>
      <c r="Z68" s="7"/>
      <c r="AA68" s="7"/>
    </row>
    <row r="69" spans="1:27">
      <c r="A69" s="3" t="s">
        <v>143</v>
      </c>
      <c r="C69" s="10">
        <v>0</v>
      </c>
      <c r="D69" s="10"/>
      <c r="E69" s="10">
        <v>0</v>
      </c>
      <c r="F69" s="10"/>
      <c r="G69" s="10">
        <v>0</v>
      </c>
      <c r="H69" s="10"/>
      <c r="I69" s="15">
        <f t="shared" si="0"/>
        <v>0</v>
      </c>
      <c r="J69" s="10"/>
      <c r="K69" s="10">
        <v>204273</v>
      </c>
      <c r="L69" s="10"/>
      <c r="M69" s="10">
        <v>4010387145</v>
      </c>
      <c r="N69" s="10"/>
      <c r="O69" s="10">
        <v>3837788172</v>
      </c>
      <c r="P69" s="10"/>
      <c r="Q69" s="15">
        <f t="shared" si="1"/>
        <v>172598973</v>
      </c>
      <c r="R69" s="10"/>
      <c r="S69" s="10"/>
      <c r="T69" s="10"/>
      <c r="U69" s="10"/>
      <c r="V69" s="10"/>
      <c r="W69" s="10"/>
      <c r="X69" s="7"/>
      <c r="Y69" s="7"/>
      <c r="Z69" s="7"/>
      <c r="AA69" s="7"/>
    </row>
    <row r="70" spans="1:27">
      <c r="A70" s="3" t="s">
        <v>288</v>
      </c>
      <c r="C70" s="10">
        <v>0</v>
      </c>
      <c r="D70" s="10"/>
      <c r="E70" s="10">
        <v>0</v>
      </c>
      <c r="F70" s="10"/>
      <c r="G70" s="10">
        <v>0</v>
      </c>
      <c r="H70" s="10"/>
      <c r="I70" s="15">
        <f t="shared" si="0"/>
        <v>0</v>
      </c>
      <c r="J70" s="10"/>
      <c r="K70" s="10">
        <v>41326245</v>
      </c>
      <c r="L70" s="10"/>
      <c r="M70" s="10">
        <v>100368114659</v>
      </c>
      <c r="N70" s="10"/>
      <c r="O70" s="10">
        <v>106808919989</v>
      </c>
      <c r="P70" s="10"/>
      <c r="Q70" s="15">
        <f t="shared" si="1"/>
        <v>-6440805330</v>
      </c>
      <c r="R70" s="10"/>
      <c r="S70" s="10"/>
      <c r="T70" s="10"/>
      <c r="U70" s="10"/>
      <c r="V70" s="10"/>
      <c r="W70" s="10"/>
      <c r="X70" s="7"/>
      <c r="Y70" s="7"/>
      <c r="Z70" s="7"/>
      <c r="AA70" s="7"/>
    </row>
    <row r="71" spans="1:27">
      <c r="A71" s="3" t="s">
        <v>289</v>
      </c>
      <c r="C71" s="10">
        <v>0</v>
      </c>
      <c r="D71" s="10"/>
      <c r="E71" s="10">
        <v>0</v>
      </c>
      <c r="F71" s="10"/>
      <c r="G71" s="10">
        <v>0</v>
      </c>
      <c r="H71" s="10"/>
      <c r="I71" s="15">
        <f t="shared" si="0"/>
        <v>0</v>
      </c>
      <c r="J71" s="10"/>
      <c r="K71" s="10">
        <v>15000000</v>
      </c>
      <c r="L71" s="10"/>
      <c r="M71" s="10">
        <v>72585000000</v>
      </c>
      <c r="N71" s="10"/>
      <c r="O71" s="10">
        <v>72650907150</v>
      </c>
      <c r="P71" s="10"/>
      <c r="Q71" s="15">
        <f t="shared" si="1"/>
        <v>-65907150</v>
      </c>
      <c r="R71" s="10"/>
      <c r="S71" s="10"/>
      <c r="T71" s="10"/>
      <c r="U71" s="10"/>
      <c r="V71" s="10"/>
      <c r="W71" s="10"/>
      <c r="X71" s="7"/>
      <c r="Y71" s="7"/>
      <c r="Z71" s="7"/>
      <c r="AA71" s="7"/>
    </row>
    <row r="72" spans="1:27">
      <c r="A72" s="3" t="s">
        <v>177</v>
      </c>
      <c r="C72" s="10">
        <v>0</v>
      </c>
      <c r="D72" s="10"/>
      <c r="E72" s="10">
        <v>0</v>
      </c>
      <c r="F72" s="10"/>
      <c r="G72" s="10">
        <v>0</v>
      </c>
      <c r="H72" s="10"/>
      <c r="I72" s="15">
        <f t="shared" si="0"/>
        <v>0</v>
      </c>
      <c r="J72" s="10"/>
      <c r="K72" s="10">
        <v>448588</v>
      </c>
      <c r="L72" s="10"/>
      <c r="M72" s="10">
        <v>13957595719</v>
      </c>
      <c r="N72" s="10"/>
      <c r="O72" s="10">
        <v>13564852956</v>
      </c>
      <c r="P72" s="10"/>
      <c r="Q72" s="15">
        <f t="shared" si="1"/>
        <v>392742763</v>
      </c>
      <c r="R72" s="10"/>
      <c r="S72" s="10"/>
      <c r="T72" s="10"/>
      <c r="U72" s="10"/>
      <c r="V72" s="10"/>
      <c r="W72" s="10"/>
      <c r="X72" s="7"/>
      <c r="Y72" s="7"/>
      <c r="Z72" s="7"/>
      <c r="AA72" s="7"/>
    </row>
    <row r="73" spans="1:27">
      <c r="A73" s="3" t="s">
        <v>72</v>
      </c>
      <c r="C73" s="10">
        <v>0</v>
      </c>
      <c r="D73" s="10"/>
      <c r="E73" s="10">
        <v>0</v>
      </c>
      <c r="F73" s="10"/>
      <c r="G73" s="10">
        <v>0</v>
      </c>
      <c r="H73" s="10"/>
      <c r="I73" s="15">
        <f t="shared" ref="I73:I93" si="2">E73-G73</f>
        <v>0</v>
      </c>
      <c r="J73" s="10"/>
      <c r="K73" s="10">
        <v>61328678</v>
      </c>
      <c r="L73" s="10"/>
      <c r="M73" s="10">
        <v>576428244522</v>
      </c>
      <c r="N73" s="10"/>
      <c r="O73" s="10">
        <v>576428244522</v>
      </c>
      <c r="P73" s="10"/>
      <c r="Q73" s="15">
        <f t="shared" ref="Q73:Q93" si="3">M73-O73</f>
        <v>0</v>
      </c>
      <c r="R73" s="10"/>
      <c r="S73" s="10"/>
      <c r="T73" s="10"/>
      <c r="U73" s="10"/>
      <c r="V73" s="10"/>
      <c r="W73" s="10"/>
      <c r="X73" s="7"/>
      <c r="Y73" s="7"/>
      <c r="Z73" s="7"/>
      <c r="AA73" s="7"/>
    </row>
    <row r="74" spans="1:27">
      <c r="A74" s="3" t="s">
        <v>141</v>
      </c>
      <c r="C74" s="10">
        <v>0</v>
      </c>
      <c r="D74" s="10"/>
      <c r="E74" s="10">
        <v>0</v>
      </c>
      <c r="F74" s="10"/>
      <c r="G74" s="10">
        <v>0</v>
      </c>
      <c r="H74" s="10"/>
      <c r="I74" s="15">
        <f t="shared" si="2"/>
        <v>0</v>
      </c>
      <c r="J74" s="10"/>
      <c r="K74" s="10">
        <v>3849514</v>
      </c>
      <c r="L74" s="10"/>
      <c r="M74" s="10">
        <v>26046207178</v>
      </c>
      <c r="N74" s="10"/>
      <c r="O74" s="10">
        <v>23483446050</v>
      </c>
      <c r="P74" s="10"/>
      <c r="Q74" s="15">
        <f t="shared" si="3"/>
        <v>2562761128</v>
      </c>
      <c r="R74" s="10"/>
      <c r="S74" s="10"/>
      <c r="T74" s="10"/>
      <c r="U74" s="10"/>
      <c r="V74" s="10"/>
      <c r="W74" s="10"/>
      <c r="X74" s="7"/>
      <c r="Y74" s="7"/>
      <c r="Z74" s="7"/>
      <c r="AA74" s="7"/>
    </row>
    <row r="75" spans="1:27">
      <c r="A75" s="3" t="s">
        <v>290</v>
      </c>
      <c r="C75" s="10">
        <v>0</v>
      </c>
      <c r="D75" s="10"/>
      <c r="E75" s="10">
        <v>0</v>
      </c>
      <c r="F75" s="10"/>
      <c r="G75" s="10">
        <v>0</v>
      </c>
      <c r="H75" s="10"/>
      <c r="I75" s="15">
        <f t="shared" si="2"/>
        <v>0</v>
      </c>
      <c r="J75" s="10"/>
      <c r="K75" s="10">
        <v>2354702</v>
      </c>
      <c r="L75" s="10"/>
      <c r="M75" s="10">
        <v>190056772164</v>
      </c>
      <c r="N75" s="10"/>
      <c r="O75" s="10">
        <v>167827582206</v>
      </c>
      <c r="P75" s="10"/>
      <c r="Q75" s="15">
        <f t="shared" si="3"/>
        <v>22229189958</v>
      </c>
      <c r="R75" s="10"/>
      <c r="S75" s="10"/>
      <c r="T75" s="10"/>
      <c r="U75" s="10"/>
      <c r="V75" s="10"/>
      <c r="W75" s="10"/>
      <c r="X75" s="7"/>
      <c r="Y75" s="7"/>
      <c r="Z75" s="7"/>
      <c r="AA75" s="7"/>
    </row>
    <row r="76" spans="1:27">
      <c r="A76" s="3" t="s">
        <v>82</v>
      </c>
      <c r="C76" s="10">
        <v>0</v>
      </c>
      <c r="D76" s="10"/>
      <c r="E76" s="10">
        <v>0</v>
      </c>
      <c r="F76" s="10"/>
      <c r="G76" s="10">
        <v>0</v>
      </c>
      <c r="H76" s="10"/>
      <c r="I76" s="15">
        <f t="shared" si="2"/>
        <v>0</v>
      </c>
      <c r="J76" s="10"/>
      <c r="K76" s="10">
        <v>1</v>
      </c>
      <c r="L76" s="10"/>
      <c r="M76" s="10">
        <v>1</v>
      </c>
      <c r="N76" s="10"/>
      <c r="O76" s="10">
        <v>3439</v>
      </c>
      <c r="P76" s="10"/>
      <c r="Q76" s="15">
        <f t="shared" si="3"/>
        <v>-3438</v>
      </c>
      <c r="R76" s="10"/>
      <c r="S76" s="10"/>
      <c r="T76" s="10"/>
      <c r="U76" s="10"/>
      <c r="V76" s="10"/>
      <c r="W76" s="10"/>
      <c r="X76" s="7"/>
      <c r="Y76" s="7"/>
      <c r="Z76" s="7"/>
      <c r="AA76" s="7"/>
    </row>
    <row r="77" spans="1:27">
      <c r="A77" s="3" t="s">
        <v>291</v>
      </c>
      <c r="C77" s="10">
        <v>0</v>
      </c>
      <c r="D77" s="10"/>
      <c r="E77" s="10">
        <v>0</v>
      </c>
      <c r="F77" s="10"/>
      <c r="G77" s="10">
        <v>0</v>
      </c>
      <c r="H77" s="10"/>
      <c r="I77" s="15">
        <f t="shared" si="2"/>
        <v>0</v>
      </c>
      <c r="J77" s="10"/>
      <c r="K77" s="10">
        <v>22863192</v>
      </c>
      <c r="L77" s="10"/>
      <c r="M77" s="10">
        <v>109165194991</v>
      </c>
      <c r="N77" s="10"/>
      <c r="O77" s="10">
        <v>110908521317</v>
      </c>
      <c r="P77" s="10"/>
      <c r="Q77" s="15">
        <f t="shared" si="3"/>
        <v>-1743326326</v>
      </c>
      <c r="R77" s="10"/>
      <c r="S77" s="10"/>
      <c r="T77" s="10"/>
      <c r="U77" s="10"/>
      <c r="V77" s="10"/>
      <c r="W77" s="10"/>
      <c r="X77" s="7"/>
      <c r="Y77" s="7"/>
      <c r="Z77" s="7"/>
      <c r="AA77" s="7"/>
    </row>
    <row r="78" spans="1:27">
      <c r="A78" s="3" t="s">
        <v>202</v>
      </c>
      <c r="C78" s="10">
        <v>0</v>
      </c>
      <c r="D78" s="10"/>
      <c r="E78" s="10">
        <v>0</v>
      </c>
      <c r="F78" s="10"/>
      <c r="G78" s="10">
        <v>0</v>
      </c>
      <c r="H78" s="10"/>
      <c r="I78" s="15">
        <f t="shared" si="2"/>
        <v>0</v>
      </c>
      <c r="J78" s="10"/>
      <c r="K78" s="10">
        <v>45000</v>
      </c>
      <c r="L78" s="10"/>
      <c r="M78" s="10">
        <v>41581012077</v>
      </c>
      <c r="N78" s="10"/>
      <c r="O78" s="10">
        <v>41713559212</v>
      </c>
      <c r="P78" s="10"/>
      <c r="Q78" s="15">
        <f t="shared" si="3"/>
        <v>-132547135</v>
      </c>
      <c r="R78" s="10"/>
      <c r="S78" s="10"/>
      <c r="T78" s="10"/>
      <c r="U78" s="10"/>
      <c r="V78" s="10"/>
      <c r="W78" s="10"/>
      <c r="X78" s="7"/>
      <c r="Y78" s="7"/>
      <c r="Z78" s="7"/>
      <c r="AA78" s="7"/>
    </row>
    <row r="79" spans="1:27">
      <c r="A79" s="3" t="s">
        <v>292</v>
      </c>
      <c r="C79" s="10">
        <v>0</v>
      </c>
      <c r="D79" s="10"/>
      <c r="E79" s="10">
        <v>0</v>
      </c>
      <c r="F79" s="10"/>
      <c r="G79" s="10">
        <v>0</v>
      </c>
      <c r="H79" s="10"/>
      <c r="I79" s="15">
        <f t="shared" si="2"/>
        <v>0</v>
      </c>
      <c r="J79" s="10"/>
      <c r="K79" s="10">
        <v>1800</v>
      </c>
      <c r="L79" s="10"/>
      <c r="M79" s="10">
        <v>1800000000</v>
      </c>
      <c r="N79" s="10"/>
      <c r="O79" s="10">
        <v>1790675381</v>
      </c>
      <c r="P79" s="10"/>
      <c r="Q79" s="15">
        <f t="shared" si="3"/>
        <v>9324619</v>
      </c>
      <c r="R79" s="10"/>
      <c r="S79" s="10"/>
      <c r="T79" s="10"/>
      <c r="U79" s="10"/>
      <c r="V79" s="10"/>
      <c r="W79" s="10"/>
      <c r="X79" s="7"/>
      <c r="Y79" s="7"/>
      <c r="Z79" s="7"/>
      <c r="AA79" s="7"/>
    </row>
    <row r="80" spans="1:27">
      <c r="A80" s="3" t="s">
        <v>293</v>
      </c>
      <c r="C80" s="10">
        <v>0</v>
      </c>
      <c r="D80" s="10"/>
      <c r="E80" s="10">
        <v>0</v>
      </c>
      <c r="F80" s="10"/>
      <c r="G80" s="10">
        <v>0</v>
      </c>
      <c r="H80" s="10"/>
      <c r="I80" s="15">
        <f t="shared" si="2"/>
        <v>0</v>
      </c>
      <c r="J80" s="10"/>
      <c r="K80" s="10">
        <v>4500</v>
      </c>
      <c r="L80" s="10"/>
      <c r="M80" s="10">
        <v>4500000000</v>
      </c>
      <c r="N80" s="10"/>
      <c r="O80" s="10">
        <v>4364163851</v>
      </c>
      <c r="P80" s="10"/>
      <c r="Q80" s="15">
        <f t="shared" si="3"/>
        <v>135836149</v>
      </c>
      <c r="R80" s="10"/>
      <c r="S80" s="10"/>
      <c r="T80" s="10"/>
      <c r="U80" s="10"/>
      <c r="V80" s="10"/>
      <c r="W80" s="10"/>
      <c r="X80" s="7"/>
      <c r="Y80" s="7"/>
      <c r="Z80" s="7"/>
      <c r="AA80" s="7"/>
    </row>
    <row r="81" spans="1:27">
      <c r="A81" s="3" t="s">
        <v>294</v>
      </c>
      <c r="C81" s="10">
        <v>0</v>
      </c>
      <c r="D81" s="10"/>
      <c r="E81" s="10">
        <v>0</v>
      </c>
      <c r="F81" s="10"/>
      <c r="G81" s="10">
        <v>0</v>
      </c>
      <c r="H81" s="10"/>
      <c r="I81" s="15">
        <f t="shared" si="2"/>
        <v>0</v>
      </c>
      <c r="J81" s="10"/>
      <c r="K81" s="10">
        <v>135700</v>
      </c>
      <c r="L81" s="10"/>
      <c r="M81" s="10">
        <v>111950697779</v>
      </c>
      <c r="N81" s="10"/>
      <c r="O81" s="10">
        <v>108865944470</v>
      </c>
      <c r="P81" s="10"/>
      <c r="Q81" s="15">
        <f t="shared" si="3"/>
        <v>3084753309</v>
      </c>
      <c r="R81" s="10"/>
      <c r="S81" s="10"/>
      <c r="T81" s="10"/>
      <c r="U81" s="10"/>
      <c r="V81" s="10"/>
      <c r="W81" s="10"/>
      <c r="X81" s="7"/>
      <c r="Y81" s="7"/>
      <c r="Z81" s="7"/>
      <c r="AA81" s="7"/>
    </row>
    <row r="82" spans="1:27">
      <c r="A82" s="3" t="s">
        <v>195</v>
      </c>
      <c r="C82" s="10">
        <v>0</v>
      </c>
      <c r="D82" s="10"/>
      <c r="E82" s="10">
        <v>0</v>
      </c>
      <c r="F82" s="10"/>
      <c r="G82" s="10">
        <v>0</v>
      </c>
      <c r="H82" s="10"/>
      <c r="I82" s="15">
        <f t="shared" si="2"/>
        <v>0</v>
      </c>
      <c r="J82" s="10"/>
      <c r="K82" s="10">
        <v>77827</v>
      </c>
      <c r="L82" s="10"/>
      <c r="M82" s="10">
        <v>69988449668</v>
      </c>
      <c r="N82" s="10"/>
      <c r="O82" s="10">
        <v>69688649104</v>
      </c>
      <c r="P82" s="10"/>
      <c r="Q82" s="15">
        <f t="shared" si="3"/>
        <v>299800564</v>
      </c>
      <c r="R82" s="10"/>
      <c r="S82" s="10"/>
      <c r="T82" s="10"/>
      <c r="U82" s="10"/>
      <c r="V82" s="10"/>
      <c r="W82" s="10"/>
      <c r="X82" s="7"/>
      <c r="Y82" s="7"/>
      <c r="Z82" s="7"/>
      <c r="AA82" s="7"/>
    </row>
    <row r="83" spans="1:27">
      <c r="A83" s="3" t="s">
        <v>243</v>
      </c>
      <c r="C83" s="10">
        <v>0</v>
      </c>
      <c r="D83" s="10"/>
      <c r="E83" s="10">
        <v>0</v>
      </c>
      <c r="F83" s="10"/>
      <c r="G83" s="10">
        <v>0</v>
      </c>
      <c r="H83" s="10"/>
      <c r="I83" s="15">
        <f t="shared" si="2"/>
        <v>0</v>
      </c>
      <c r="J83" s="10"/>
      <c r="K83" s="10">
        <v>188385</v>
      </c>
      <c r="L83" s="10"/>
      <c r="M83" s="10">
        <v>176872776209</v>
      </c>
      <c r="N83" s="10"/>
      <c r="O83" s="10">
        <v>178085733609</v>
      </c>
      <c r="P83" s="10"/>
      <c r="Q83" s="15">
        <f t="shared" si="3"/>
        <v>-1212957400</v>
      </c>
      <c r="R83" s="10"/>
      <c r="S83" s="10"/>
      <c r="T83" s="10"/>
      <c r="U83" s="10"/>
      <c r="V83" s="10"/>
      <c r="W83" s="10"/>
      <c r="X83" s="7"/>
      <c r="Y83" s="7"/>
      <c r="Z83" s="7"/>
      <c r="AA83" s="7"/>
    </row>
    <row r="84" spans="1:27">
      <c r="A84" s="3" t="s">
        <v>295</v>
      </c>
      <c r="C84" s="10">
        <v>0</v>
      </c>
      <c r="D84" s="10"/>
      <c r="E84" s="10">
        <v>0</v>
      </c>
      <c r="F84" s="10"/>
      <c r="G84" s="10">
        <v>0</v>
      </c>
      <c r="H84" s="10"/>
      <c r="I84" s="15">
        <f t="shared" si="2"/>
        <v>0</v>
      </c>
      <c r="J84" s="10"/>
      <c r="K84" s="10">
        <v>43100</v>
      </c>
      <c r="L84" s="10"/>
      <c r="M84" s="10">
        <v>30306735911</v>
      </c>
      <c r="N84" s="10"/>
      <c r="O84" s="10">
        <v>29570480656</v>
      </c>
      <c r="P84" s="10"/>
      <c r="Q84" s="15">
        <f t="shared" si="3"/>
        <v>736255255</v>
      </c>
      <c r="R84" s="10"/>
      <c r="S84" s="10"/>
      <c r="T84" s="10"/>
      <c r="U84" s="10"/>
      <c r="V84" s="10"/>
      <c r="W84" s="10"/>
      <c r="X84" s="7"/>
      <c r="Y84" s="7"/>
      <c r="Z84" s="7"/>
      <c r="AA84" s="7"/>
    </row>
    <row r="85" spans="1:27">
      <c r="A85" s="3" t="s">
        <v>296</v>
      </c>
      <c r="C85" s="10">
        <v>0</v>
      </c>
      <c r="D85" s="10"/>
      <c r="E85" s="10">
        <v>0</v>
      </c>
      <c r="F85" s="10"/>
      <c r="G85" s="10">
        <v>0</v>
      </c>
      <c r="H85" s="10"/>
      <c r="I85" s="15">
        <f t="shared" si="2"/>
        <v>0</v>
      </c>
      <c r="J85" s="10"/>
      <c r="K85" s="10">
        <v>61700</v>
      </c>
      <c r="L85" s="10"/>
      <c r="M85" s="10">
        <v>41659691818</v>
      </c>
      <c r="N85" s="10"/>
      <c r="O85" s="10">
        <v>41251482466</v>
      </c>
      <c r="P85" s="10"/>
      <c r="Q85" s="15">
        <f t="shared" si="3"/>
        <v>408209352</v>
      </c>
      <c r="R85" s="10"/>
      <c r="S85" s="10"/>
      <c r="T85" s="10"/>
      <c r="U85" s="10"/>
      <c r="V85" s="10"/>
      <c r="W85" s="10"/>
      <c r="X85" s="7"/>
      <c r="Y85" s="7"/>
      <c r="Z85" s="7"/>
      <c r="AA85" s="7"/>
    </row>
    <row r="86" spans="1:27">
      <c r="A86" s="3" t="s">
        <v>297</v>
      </c>
      <c r="C86" s="10">
        <v>0</v>
      </c>
      <c r="D86" s="10"/>
      <c r="E86" s="10">
        <v>0</v>
      </c>
      <c r="F86" s="10"/>
      <c r="G86" s="10">
        <v>0</v>
      </c>
      <c r="H86" s="10"/>
      <c r="I86" s="15">
        <f t="shared" si="2"/>
        <v>0</v>
      </c>
      <c r="J86" s="10"/>
      <c r="K86" s="10">
        <v>58848</v>
      </c>
      <c r="L86" s="10"/>
      <c r="M86" s="10">
        <v>58848000000</v>
      </c>
      <c r="N86" s="10"/>
      <c r="O86" s="10">
        <v>57692359284</v>
      </c>
      <c r="P86" s="10"/>
      <c r="Q86" s="15">
        <f t="shared" si="3"/>
        <v>1155640716</v>
      </c>
      <c r="R86" s="10"/>
      <c r="S86" s="10"/>
      <c r="T86" s="10"/>
      <c r="U86" s="10"/>
      <c r="V86" s="10"/>
      <c r="W86" s="10"/>
      <c r="X86" s="7"/>
      <c r="Y86" s="7"/>
      <c r="Z86" s="7"/>
      <c r="AA86" s="7"/>
    </row>
    <row r="87" spans="1:27">
      <c r="A87" s="3" t="s">
        <v>241</v>
      </c>
      <c r="C87" s="10">
        <v>0</v>
      </c>
      <c r="D87" s="10"/>
      <c r="E87" s="10">
        <v>0</v>
      </c>
      <c r="F87" s="10"/>
      <c r="G87" s="10">
        <v>0</v>
      </c>
      <c r="H87" s="10"/>
      <c r="I87" s="15">
        <f t="shared" si="2"/>
        <v>0</v>
      </c>
      <c r="J87" s="10"/>
      <c r="K87" s="10">
        <v>110000</v>
      </c>
      <c r="L87" s="10"/>
      <c r="M87" s="10">
        <v>100507858642</v>
      </c>
      <c r="N87" s="10"/>
      <c r="O87" s="10">
        <v>100390636718</v>
      </c>
      <c r="P87" s="10"/>
      <c r="Q87" s="15">
        <f t="shared" si="3"/>
        <v>117221924</v>
      </c>
      <c r="R87" s="10"/>
      <c r="S87" s="10"/>
      <c r="T87" s="10"/>
      <c r="U87" s="10"/>
      <c r="V87" s="10"/>
      <c r="W87" s="10"/>
      <c r="X87" s="7"/>
      <c r="Y87" s="7"/>
      <c r="Z87" s="7"/>
      <c r="AA87" s="7"/>
    </row>
    <row r="88" spans="1:27">
      <c r="A88" s="3" t="s">
        <v>298</v>
      </c>
      <c r="C88" s="10">
        <v>0</v>
      </c>
      <c r="D88" s="10"/>
      <c r="E88" s="10">
        <v>0</v>
      </c>
      <c r="F88" s="10"/>
      <c r="G88" s="10">
        <v>0</v>
      </c>
      <c r="H88" s="10"/>
      <c r="I88" s="15">
        <f t="shared" si="2"/>
        <v>0</v>
      </c>
      <c r="J88" s="10"/>
      <c r="K88" s="10">
        <v>600</v>
      </c>
      <c r="L88" s="10"/>
      <c r="M88" s="10">
        <v>365340774</v>
      </c>
      <c r="N88" s="10"/>
      <c r="O88" s="10">
        <v>362501690</v>
      </c>
      <c r="P88" s="10"/>
      <c r="Q88" s="15">
        <f t="shared" si="3"/>
        <v>2839084</v>
      </c>
      <c r="R88" s="10"/>
      <c r="S88" s="10"/>
      <c r="T88" s="10"/>
      <c r="U88" s="10"/>
      <c r="V88" s="10"/>
      <c r="W88" s="10"/>
      <c r="X88" s="7"/>
      <c r="Y88" s="7"/>
      <c r="Z88" s="7"/>
      <c r="AA88" s="7"/>
    </row>
    <row r="89" spans="1:27">
      <c r="A89" s="3" t="s">
        <v>299</v>
      </c>
      <c r="C89" s="10">
        <v>0</v>
      </c>
      <c r="D89" s="10"/>
      <c r="E89" s="10">
        <v>0</v>
      </c>
      <c r="F89" s="10"/>
      <c r="G89" s="10">
        <v>0</v>
      </c>
      <c r="H89" s="10"/>
      <c r="I89" s="15">
        <f t="shared" si="2"/>
        <v>0</v>
      </c>
      <c r="J89" s="10"/>
      <c r="K89" s="10">
        <v>13000</v>
      </c>
      <c r="L89" s="10"/>
      <c r="M89" s="10">
        <v>8100139599</v>
      </c>
      <c r="N89" s="10"/>
      <c r="O89" s="10">
        <v>7992188317</v>
      </c>
      <c r="P89" s="10"/>
      <c r="Q89" s="15">
        <f t="shared" si="3"/>
        <v>107951282</v>
      </c>
      <c r="R89" s="10"/>
      <c r="S89" s="10"/>
      <c r="T89" s="10"/>
      <c r="U89" s="10"/>
      <c r="V89" s="10"/>
      <c r="W89" s="10"/>
      <c r="X89" s="7"/>
      <c r="Y89" s="7"/>
      <c r="Z89" s="7"/>
      <c r="AA89" s="7"/>
    </row>
    <row r="90" spans="1:27">
      <c r="A90" s="3" t="s">
        <v>300</v>
      </c>
      <c r="C90" s="10">
        <v>0</v>
      </c>
      <c r="D90" s="10"/>
      <c r="E90" s="10">
        <v>0</v>
      </c>
      <c r="F90" s="10"/>
      <c r="G90" s="10">
        <v>0</v>
      </c>
      <c r="H90" s="10"/>
      <c r="I90" s="15">
        <f t="shared" si="2"/>
        <v>0</v>
      </c>
      <c r="J90" s="10"/>
      <c r="K90" s="10">
        <v>98000</v>
      </c>
      <c r="L90" s="10"/>
      <c r="M90" s="10">
        <v>63689378217</v>
      </c>
      <c r="N90" s="10"/>
      <c r="O90" s="10">
        <v>62601728094</v>
      </c>
      <c r="P90" s="10"/>
      <c r="Q90" s="15">
        <f t="shared" si="3"/>
        <v>1087650123</v>
      </c>
      <c r="R90" s="10"/>
      <c r="S90" s="10"/>
      <c r="T90" s="10"/>
      <c r="U90" s="10"/>
      <c r="V90" s="10"/>
      <c r="W90" s="10"/>
      <c r="X90" s="7"/>
      <c r="Y90" s="7"/>
      <c r="Z90" s="7"/>
      <c r="AA90" s="7"/>
    </row>
    <row r="91" spans="1:27">
      <c r="A91" s="3" t="s">
        <v>301</v>
      </c>
      <c r="C91" s="10">
        <v>0</v>
      </c>
      <c r="D91" s="10"/>
      <c r="E91" s="10">
        <v>0</v>
      </c>
      <c r="F91" s="10"/>
      <c r="G91" s="10">
        <v>0</v>
      </c>
      <c r="H91" s="10"/>
      <c r="I91" s="15">
        <f t="shared" si="2"/>
        <v>0</v>
      </c>
      <c r="J91" s="10"/>
      <c r="K91" s="10">
        <v>33435</v>
      </c>
      <c r="L91" s="10"/>
      <c r="M91" s="10">
        <v>33435000000</v>
      </c>
      <c r="N91" s="10"/>
      <c r="O91" s="10">
        <v>32307073744</v>
      </c>
      <c r="P91" s="10"/>
      <c r="Q91" s="15">
        <f t="shared" si="3"/>
        <v>1127926256</v>
      </c>
      <c r="R91" s="10"/>
      <c r="S91" s="10"/>
      <c r="T91" s="10"/>
      <c r="U91" s="10"/>
      <c r="V91" s="10"/>
      <c r="W91" s="10"/>
      <c r="X91" s="7"/>
      <c r="Y91" s="7"/>
      <c r="Z91" s="7"/>
      <c r="AA91" s="7"/>
    </row>
    <row r="92" spans="1:27">
      <c r="A92" s="3" t="s">
        <v>302</v>
      </c>
      <c r="C92" s="10">
        <v>0</v>
      </c>
      <c r="D92" s="10"/>
      <c r="E92" s="10">
        <v>0</v>
      </c>
      <c r="F92" s="10"/>
      <c r="G92" s="10">
        <v>0</v>
      </c>
      <c r="H92" s="10"/>
      <c r="I92" s="15">
        <f t="shared" si="2"/>
        <v>0</v>
      </c>
      <c r="J92" s="10"/>
      <c r="K92" s="10">
        <v>3100</v>
      </c>
      <c r="L92" s="10"/>
      <c r="M92" s="10">
        <v>1982617587</v>
      </c>
      <c r="N92" s="10"/>
      <c r="O92" s="10">
        <v>1964764047</v>
      </c>
      <c r="P92" s="10"/>
      <c r="Q92" s="15">
        <f t="shared" si="3"/>
        <v>17853540</v>
      </c>
      <c r="R92" s="10"/>
      <c r="S92" s="10"/>
      <c r="T92" s="10"/>
      <c r="U92" s="10"/>
      <c r="V92" s="10"/>
      <c r="W92" s="10"/>
      <c r="X92" s="7"/>
      <c r="Y92" s="7"/>
      <c r="Z92" s="7"/>
      <c r="AA92" s="7"/>
    </row>
    <row r="93" spans="1:27">
      <c r="A93" s="3" t="s">
        <v>239</v>
      </c>
      <c r="C93" s="10">
        <v>0</v>
      </c>
      <c r="D93" s="10"/>
      <c r="E93" s="10">
        <v>0</v>
      </c>
      <c r="F93" s="10"/>
      <c r="G93" s="10">
        <v>0</v>
      </c>
      <c r="H93" s="10"/>
      <c r="I93" s="15">
        <f t="shared" si="2"/>
        <v>0</v>
      </c>
      <c r="J93" s="10"/>
      <c r="K93" s="10">
        <v>262373</v>
      </c>
      <c r="L93" s="10"/>
      <c r="M93" s="10">
        <v>248239446377</v>
      </c>
      <c r="N93" s="10"/>
      <c r="O93" s="10">
        <v>251811868746</v>
      </c>
      <c r="P93" s="10"/>
      <c r="Q93" s="15">
        <f t="shared" si="3"/>
        <v>-3572422369</v>
      </c>
      <c r="R93" s="10"/>
      <c r="S93" s="10"/>
      <c r="T93" s="10"/>
      <c r="U93" s="10"/>
      <c r="V93" s="10"/>
      <c r="W93" s="10"/>
      <c r="X93" s="7"/>
      <c r="Y93" s="7"/>
      <c r="Z93" s="7"/>
      <c r="AA93" s="7"/>
    </row>
    <row r="94" spans="1:27">
      <c r="A94" s="3" t="s">
        <v>184</v>
      </c>
      <c r="C94" s="10" t="s">
        <v>184</v>
      </c>
      <c r="D94" s="10"/>
      <c r="E94" s="11">
        <f>SUM(E8:E93)</f>
        <v>746792077549</v>
      </c>
      <c r="F94" s="10"/>
      <c r="G94" s="11">
        <f>SUM(G8:G93)</f>
        <v>711599743803</v>
      </c>
      <c r="H94" s="10"/>
      <c r="I94" s="11">
        <f>SUM(I8:I93)</f>
        <v>35192333746</v>
      </c>
      <c r="J94" s="10"/>
      <c r="K94" s="10" t="s">
        <v>184</v>
      </c>
      <c r="L94" s="10"/>
      <c r="M94" s="11">
        <f>SUM(M8:M93)</f>
        <v>7873341189737</v>
      </c>
      <c r="N94" s="10"/>
      <c r="O94" s="11">
        <f>SUM(O8:O93)</f>
        <v>7768318505465</v>
      </c>
      <c r="P94" s="10"/>
      <c r="Q94" s="11">
        <f>SUM(Q8:Q93)</f>
        <v>105022684272</v>
      </c>
      <c r="R94" s="10"/>
      <c r="S94" s="10"/>
      <c r="T94" s="10"/>
      <c r="U94" s="10"/>
      <c r="V94" s="10"/>
      <c r="W94" s="10"/>
      <c r="X94" s="7"/>
      <c r="Y94" s="7"/>
      <c r="Z94" s="7"/>
      <c r="AA94" s="7"/>
    </row>
    <row r="95" spans="1:27"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7"/>
      <c r="Y95" s="7"/>
      <c r="Z95" s="7"/>
      <c r="AA95" s="7"/>
    </row>
    <row r="96" spans="1:27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7"/>
      <c r="Y96" s="7"/>
      <c r="Z96" s="7"/>
      <c r="AA96" s="7"/>
    </row>
    <row r="97" spans="3:27"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7"/>
      <c r="Y97" s="7"/>
      <c r="Z97" s="7"/>
      <c r="AA97" s="7"/>
    </row>
    <row r="98" spans="3:27"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7"/>
      <c r="Y98" s="7"/>
      <c r="Z98" s="7"/>
      <c r="AA98" s="7"/>
    </row>
    <row r="99" spans="3:27"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7"/>
      <c r="Y99" s="7"/>
      <c r="Z99" s="7"/>
      <c r="AA99" s="7"/>
    </row>
    <row r="100" spans="3:27"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7"/>
      <c r="Y100" s="7"/>
      <c r="Z100" s="7"/>
      <c r="AA100" s="7"/>
    </row>
    <row r="101" spans="3:27"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7"/>
      <c r="Y101" s="7"/>
      <c r="Z101" s="7"/>
      <c r="AA101" s="7"/>
    </row>
    <row r="102" spans="3:27"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3:27"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A125"/>
  <sheetViews>
    <sheetView rightToLeft="1" tabSelected="1" topLeftCell="A109" workbookViewId="0">
      <selection activeCell="H123" sqref="H123"/>
    </sheetView>
  </sheetViews>
  <sheetFormatPr defaultRowHeight="24"/>
  <cols>
    <col min="1" max="1" width="35.7109375" style="3" bestFit="1" customWidth="1"/>
    <col min="2" max="2" width="1" style="3" customWidth="1"/>
    <col min="3" max="3" width="21" style="3" customWidth="1"/>
    <col min="4" max="4" width="1" style="3" customWidth="1"/>
    <col min="5" max="5" width="23" style="3" customWidth="1"/>
    <col min="6" max="6" width="1" style="3" customWidth="1"/>
    <col min="7" max="7" width="21" style="3" customWidth="1"/>
    <col min="8" max="8" width="1" style="3" customWidth="1"/>
    <col min="9" max="9" width="23" style="3" customWidth="1"/>
    <col min="10" max="10" width="1" style="3" customWidth="1"/>
    <col min="11" max="11" width="23" style="3" customWidth="1"/>
    <col min="12" max="12" width="1" style="3" customWidth="1"/>
    <col min="13" max="13" width="22" style="3" customWidth="1"/>
    <col min="14" max="14" width="1" style="3" customWidth="1"/>
    <col min="15" max="15" width="23" style="3" customWidth="1"/>
    <col min="16" max="16" width="1" style="3" customWidth="1"/>
    <col min="17" max="17" width="22" style="3" customWidth="1"/>
    <col min="18" max="18" width="1" style="3" customWidth="1"/>
    <col min="19" max="19" width="22" style="3" customWidth="1"/>
    <col min="20" max="20" width="1" style="3" customWidth="1"/>
    <col min="21" max="21" width="23" style="3" customWidth="1"/>
    <col min="22" max="22" width="1" style="3" customWidth="1"/>
    <col min="23" max="23" width="9.140625" style="3" customWidth="1"/>
    <col min="24" max="16384" width="9.140625" style="3"/>
  </cols>
  <sheetData>
    <row r="2" spans="1:2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7" ht="24.75">
      <c r="A3" s="1" t="s">
        <v>230</v>
      </c>
      <c r="B3" s="1" t="s">
        <v>230</v>
      </c>
      <c r="C3" s="1" t="s">
        <v>230</v>
      </c>
      <c r="D3" s="1" t="s">
        <v>230</v>
      </c>
      <c r="E3" s="1" t="s">
        <v>230</v>
      </c>
      <c r="F3" s="1" t="s">
        <v>230</v>
      </c>
      <c r="G3" s="1" t="s">
        <v>230</v>
      </c>
      <c r="H3" s="1" t="s">
        <v>230</v>
      </c>
      <c r="I3" s="1" t="s">
        <v>230</v>
      </c>
      <c r="J3" s="1" t="s">
        <v>230</v>
      </c>
      <c r="K3" s="1" t="s">
        <v>230</v>
      </c>
      <c r="L3" s="1" t="s">
        <v>230</v>
      </c>
      <c r="M3" s="1" t="s">
        <v>230</v>
      </c>
      <c r="N3" s="1" t="s">
        <v>230</v>
      </c>
      <c r="O3" s="1" t="s">
        <v>230</v>
      </c>
      <c r="P3" s="1" t="s">
        <v>230</v>
      </c>
      <c r="Q3" s="1" t="s">
        <v>230</v>
      </c>
      <c r="R3" s="1" t="s">
        <v>230</v>
      </c>
      <c r="S3" s="1" t="s">
        <v>230</v>
      </c>
      <c r="T3" s="1" t="s">
        <v>230</v>
      </c>
      <c r="U3" s="1" t="s">
        <v>230</v>
      </c>
    </row>
    <row r="4" spans="1:2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6" spans="1:27" ht="24.75">
      <c r="A6" s="2" t="s">
        <v>3</v>
      </c>
      <c r="C6" s="2" t="s">
        <v>232</v>
      </c>
      <c r="D6" s="2" t="s">
        <v>232</v>
      </c>
      <c r="E6" s="2" t="s">
        <v>232</v>
      </c>
      <c r="F6" s="2" t="s">
        <v>232</v>
      </c>
      <c r="G6" s="2" t="s">
        <v>232</v>
      </c>
      <c r="H6" s="2" t="s">
        <v>232</v>
      </c>
      <c r="I6" s="2" t="s">
        <v>232</v>
      </c>
      <c r="J6" s="2" t="s">
        <v>232</v>
      </c>
      <c r="K6" s="2" t="s">
        <v>232</v>
      </c>
      <c r="M6" s="2" t="s">
        <v>233</v>
      </c>
      <c r="N6" s="2" t="s">
        <v>233</v>
      </c>
      <c r="O6" s="2" t="s">
        <v>233</v>
      </c>
      <c r="P6" s="2" t="s">
        <v>233</v>
      </c>
      <c r="Q6" s="2" t="s">
        <v>233</v>
      </c>
      <c r="R6" s="2" t="s">
        <v>233</v>
      </c>
      <c r="S6" s="2" t="s">
        <v>233</v>
      </c>
      <c r="T6" s="2" t="s">
        <v>233</v>
      </c>
      <c r="U6" s="2" t="s">
        <v>233</v>
      </c>
    </row>
    <row r="7" spans="1:27" ht="24.75">
      <c r="A7" s="2" t="s">
        <v>3</v>
      </c>
      <c r="C7" s="2" t="s">
        <v>303</v>
      </c>
      <c r="E7" s="2" t="s">
        <v>304</v>
      </c>
      <c r="G7" s="2" t="s">
        <v>305</v>
      </c>
      <c r="I7" s="2" t="s">
        <v>217</v>
      </c>
      <c r="K7" s="2" t="s">
        <v>306</v>
      </c>
      <c r="M7" s="2" t="s">
        <v>303</v>
      </c>
      <c r="O7" s="2" t="s">
        <v>304</v>
      </c>
      <c r="Q7" s="2" t="s">
        <v>305</v>
      </c>
      <c r="S7" s="2" t="s">
        <v>217</v>
      </c>
      <c r="U7" s="2" t="s">
        <v>306</v>
      </c>
    </row>
    <row r="8" spans="1:27">
      <c r="A8" s="3" t="s">
        <v>147</v>
      </c>
      <c r="C8" s="15">
        <v>5467230582</v>
      </c>
      <c r="D8" s="15"/>
      <c r="E8" s="15">
        <v>-31579584843</v>
      </c>
      <c r="F8" s="15"/>
      <c r="G8" s="15">
        <v>11433582508</v>
      </c>
      <c r="H8" s="15"/>
      <c r="I8" s="15">
        <f>C8+E8+G8</f>
        <v>-14678771753</v>
      </c>
      <c r="J8" s="7"/>
      <c r="K8" s="7" t="s">
        <v>307</v>
      </c>
      <c r="L8" s="7"/>
      <c r="M8" s="15">
        <v>5467230582</v>
      </c>
      <c r="N8" s="15"/>
      <c r="O8" s="15">
        <v>-6306459737</v>
      </c>
      <c r="P8" s="15"/>
      <c r="Q8" s="15">
        <v>11433582508</v>
      </c>
      <c r="R8" s="15"/>
      <c r="S8" s="15">
        <f>M8+O8+Q8</f>
        <v>10594353353</v>
      </c>
      <c r="T8" s="7"/>
      <c r="U8" s="7" t="s">
        <v>308</v>
      </c>
    </row>
    <row r="9" spans="1:27">
      <c r="A9" s="3" t="s">
        <v>107</v>
      </c>
      <c r="C9" s="10">
        <v>0</v>
      </c>
      <c r="D9" s="10"/>
      <c r="E9" s="10">
        <v>-7040854270</v>
      </c>
      <c r="F9" s="10"/>
      <c r="G9" s="10">
        <v>-4902274204</v>
      </c>
      <c r="H9" s="10"/>
      <c r="I9" s="15">
        <f t="shared" ref="I9:I72" si="0">C9+E9+G9</f>
        <v>-11943128474</v>
      </c>
      <c r="J9" s="10"/>
      <c r="K9" s="10" t="s">
        <v>309</v>
      </c>
      <c r="L9" s="10"/>
      <c r="M9" s="10">
        <v>0</v>
      </c>
      <c r="N9" s="10"/>
      <c r="O9" s="10">
        <v>-12951163909</v>
      </c>
      <c r="P9" s="10"/>
      <c r="Q9" s="10">
        <v>-4862714961</v>
      </c>
      <c r="R9" s="10"/>
      <c r="S9" s="15">
        <f t="shared" ref="S9:S72" si="1">M9+O9+Q9</f>
        <v>-17813878870</v>
      </c>
      <c r="T9" s="10"/>
      <c r="U9" s="10" t="s">
        <v>310</v>
      </c>
      <c r="V9" s="10"/>
      <c r="W9" s="10"/>
    </row>
    <row r="10" spans="1:27">
      <c r="A10" s="3" t="s">
        <v>29</v>
      </c>
      <c r="C10" s="10">
        <v>0</v>
      </c>
      <c r="D10" s="10"/>
      <c r="E10" s="10">
        <v>379229535</v>
      </c>
      <c r="F10" s="10"/>
      <c r="G10" s="10">
        <v>-479029457</v>
      </c>
      <c r="H10" s="10"/>
      <c r="I10" s="15">
        <f t="shared" si="0"/>
        <v>-99799922</v>
      </c>
      <c r="J10" s="10"/>
      <c r="K10" s="10" t="s">
        <v>311</v>
      </c>
      <c r="L10" s="10"/>
      <c r="M10" s="10">
        <v>0</v>
      </c>
      <c r="N10" s="10"/>
      <c r="O10" s="10">
        <v>-8051803196</v>
      </c>
      <c r="P10" s="10"/>
      <c r="Q10" s="10">
        <v>-479029457</v>
      </c>
      <c r="R10" s="10"/>
      <c r="S10" s="15">
        <f t="shared" si="1"/>
        <v>-8530832653</v>
      </c>
      <c r="T10" s="10"/>
      <c r="U10" s="10" t="s">
        <v>312</v>
      </c>
      <c r="V10" s="10"/>
      <c r="W10" s="10"/>
      <c r="X10" s="7"/>
      <c r="Y10" s="7"/>
      <c r="Z10" s="7"/>
      <c r="AA10" s="7"/>
    </row>
    <row r="11" spans="1:27">
      <c r="A11" s="3" t="s">
        <v>27</v>
      </c>
      <c r="C11" s="10">
        <v>0</v>
      </c>
      <c r="D11" s="10"/>
      <c r="E11" s="10">
        <v>672880193</v>
      </c>
      <c r="F11" s="10"/>
      <c r="G11" s="10">
        <v>-4681142475</v>
      </c>
      <c r="H11" s="10"/>
      <c r="I11" s="15">
        <f t="shared" si="0"/>
        <v>-4008262282</v>
      </c>
      <c r="J11" s="10"/>
      <c r="K11" s="10" t="s">
        <v>205</v>
      </c>
      <c r="L11" s="10"/>
      <c r="M11" s="10">
        <v>0</v>
      </c>
      <c r="N11" s="10"/>
      <c r="O11" s="10">
        <v>-33208170569</v>
      </c>
      <c r="P11" s="10"/>
      <c r="Q11" s="10">
        <v>-8327887845</v>
      </c>
      <c r="R11" s="10"/>
      <c r="S11" s="15">
        <f t="shared" si="1"/>
        <v>-41536058414</v>
      </c>
      <c r="T11" s="10"/>
      <c r="U11" s="10" t="s">
        <v>313</v>
      </c>
      <c r="V11" s="10"/>
      <c r="W11" s="10"/>
      <c r="X11" s="7"/>
      <c r="Y11" s="7"/>
      <c r="Z11" s="7"/>
      <c r="AA11" s="7"/>
    </row>
    <row r="12" spans="1:27">
      <c r="A12" s="3" t="s">
        <v>155</v>
      </c>
      <c r="C12" s="10">
        <v>0</v>
      </c>
      <c r="D12" s="10"/>
      <c r="E12" s="10">
        <v>0</v>
      </c>
      <c r="F12" s="10"/>
      <c r="G12" s="10">
        <v>12259779</v>
      </c>
      <c r="H12" s="10"/>
      <c r="I12" s="15">
        <f t="shared" si="0"/>
        <v>12259779</v>
      </c>
      <c r="J12" s="10"/>
      <c r="K12" s="10" t="s">
        <v>50</v>
      </c>
      <c r="L12" s="10"/>
      <c r="M12" s="10">
        <v>0</v>
      </c>
      <c r="N12" s="10"/>
      <c r="O12" s="10">
        <v>0</v>
      </c>
      <c r="P12" s="10"/>
      <c r="Q12" s="10">
        <v>-26685652586</v>
      </c>
      <c r="R12" s="10"/>
      <c r="S12" s="15">
        <f t="shared" si="1"/>
        <v>-26685652586</v>
      </c>
      <c r="T12" s="10"/>
      <c r="U12" s="10" t="s">
        <v>314</v>
      </c>
      <c r="V12" s="10"/>
      <c r="W12" s="10"/>
      <c r="X12" s="7"/>
      <c r="Y12" s="7"/>
      <c r="Z12" s="7"/>
      <c r="AA12" s="7"/>
    </row>
    <row r="13" spans="1:27">
      <c r="A13" s="3" t="s">
        <v>132</v>
      </c>
      <c r="C13" s="10">
        <v>0</v>
      </c>
      <c r="D13" s="10"/>
      <c r="E13" s="10">
        <v>0</v>
      </c>
      <c r="F13" s="10"/>
      <c r="G13" s="10">
        <v>-6337817695</v>
      </c>
      <c r="H13" s="10"/>
      <c r="I13" s="15">
        <f t="shared" si="0"/>
        <v>-6337817695</v>
      </c>
      <c r="J13" s="10"/>
      <c r="K13" s="10" t="s">
        <v>209</v>
      </c>
      <c r="L13" s="10"/>
      <c r="M13" s="10">
        <v>0</v>
      </c>
      <c r="N13" s="10"/>
      <c r="O13" s="10">
        <v>0</v>
      </c>
      <c r="P13" s="10"/>
      <c r="Q13" s="10">
        <v>-17645801216</v>
      </c>
      <c r="R13" s="10"/>
      <c r="S13" s="15">
        <f t="shared" si="1"/>
        <v>-17645801216</v>
      </c>
      <c r="T13" s="10"/>
      <c r="U13" s="10" t="s">
        <v>315</v>
      </c>
      <c r="V13" s="10"/>
      <c r="W13" s="10"/>
      <c r="X13" s="7"/>
      <c r="Y13" s="7"/>
      <c r="Z13" s="7"/>
      <c r="AA13" s="7"/>
    </row>
    <row r="14" spans="1:27">
      <c r="A14" s="3" t="s">
        <v>70</v>
      </c>
      <c r="C14" s="10">
        <v>1262143400</v>
      </c>
      <c r="D14" s="10"/>
      <c r="E14" s="10">
        <v>-5354464780</v>
      </c>
      <c r="F14" s="10"/>
      <c r="G14" s="10">
        <v>-2246154548</v>
      </c>
      <c r="H14" s="10"/>
      <c r="I14" s="15">
        <f t="shared" si="0"/>
        <v>-6338475928</v>
      </c>
      <c r="J14" s="10"/>
      <c r="K14" s="10" t="s">
        <v>209</v>
      </c>
      <c r="L14" s="10"/>
      <c r="M14" s="10">
        <v>1262143400</v>
      </c>
      <c r="N14" s="10"/>
      <c r="O14" s="10">
        <v>-6268433308</v>
      </c>
      <c r="P14" s="10"/>
      <c r="Q14" s="10">
        <v>322389130</v>
      </c>
      <c r="R14" s="10"/>
      <c r="S14" s="15">
        <f t="shared" si="1"/>
        <v>-4683900778</v>
      </c>
      <c r="T14" s="10"/>
      <c r="U14" s="10" t="s">
        <v>316</v>
      </c>
      <c r="V14" s="10"/>
      <c r="W14" s="10"/>
      <c r="X14" s="7"/>
      <c r="Y14" s="7"/>
      <c r="Z14" s="7"/>
      <c r="AA14" s="7"/>
    </row>
    <row r="15" spans="1:27">
      <c r="A15" s="3" t="s">
        <v>105</v>
      </c>
      <c r="C15" s="10">
        <v>0</v>
      </c>
      <c r="D15" s="10"/>
      <c r="E15" s="10">
        <v>-5303367976</v>
      </c>
      <c r="F15" s="10"/>
      <c r="G15" s="10">
        <v>-1976533574</v>
      </c>
      <c r="H15" s="10"/>
      <c r="I15" s="15">
        <f t="shared" si="0"/>
        <v>-7279901550</v>
      </c>
      <c r="J15" s="10"/>
      <c r="K15" s="10" t="s">
        <v>150</v>
      </c>
      <c r="L15" s="10"/>
      <c r="M15" s="10">
        <v>0</v>
      </c>
      <c r="N15" s="10"/>
      <c r="O15" s="10">
        <v>-39324530416</v>
      </c>
      <c r="P15" s="10"/>
      <c r="Q15" s="10">
        <v>-1976533574</v>
      </c>
      <c r="R15" s="10"/>
      <c r="S15" s="15">
        <f t="shared" si="1"/>
        <v>-41301063990</v>
      </c>
      <c r="T15" s="10"/>
      <c r="U15" s="10" t="s">
        <v>317</v>
      </c>
      <c r="V15" s="10"/>
      <c r="W15" s="10"/>
      <c r="X15" s="7"/>
      <c r="Y15" s="7"/>
      <c r="Z15" s="7"/>
      <c r="AA15" s="7"/>
    </row>
    <row r="16" spans="1:27">
      <c r="A16" s="3" t="s">
        <v>167</v>
      </c>
      <c r="C16" s="10">
        <v>0</v>
      </c>
      <c r="D16" s="10"/>
      <c r="E16" s="10">
        <v>0</v>
      </c>
      <c r="F16" s="10"/>
      <c r="G16" s="10">
        <v>3418894777</v>
      </c>
      <c r="H16" s="10"/>
      <c r="I16" s="15">
        <f t="shared" si="0"/>
        <v>3418894777</v>
      </c>
      <c r="J16" s="10"/>
      <c r="K16" s="10" t="s">
        <v>318</v>
      </c>
      <c r="L16" s="10"/>
      <c r="M16" s="10">
        <v>0</v>
      </c>
      <c r="N16" s="10"/>
      <c r="O16" s="10">
        <v>0</v>
      </c>
      <c r="P16" s="10"/>
      <c r="Q16" s="10">
        <v>3418894777</v>
      </c>
      <c r="R16" s="10"/>
      <c r="S16" s="15">
        <f t="shared" si="1"/>
        <v>3418894777</v>
      </c>
      <c r="T16" s="10"/>
      <c r="U16" s="10" t="s">
        <v>142</v>
      </c>
      <c r="V16" s="10"/>
      <c r="W16" s="10"/>
      <c r="X16" s="7"/>
      <c r="Y16" s="7"/>
      <c r="Z16" s="7"/>
      <c r="AA16" s="7"/>
    </row>
    <row r="17" spans="1:27">
      <c r="A17" s="3" t="s">
        <v>52</v>
      </c>
      <c r="C17" s="10">
        <v>0</v>
      </c>
      <c r="D17" s="10"/>
      <c r="E17" s="10">
        <v>-6180572043</v>
      </c>
      <c r="F17" s="10"/>
      <c r="G17" s="10">
        <v>477524789</v>
      </c>
      <c r="H17" s="10"/>
      <c r="I17" s="15">
        <f t="shared" si="0"/>
        <v>-5703047254</v>
      </c>
      <c r="J17" s="10"/>
      <c r="K17" s="10" t="s">
        <v>319</v>
      </c>
      <c r="L17" s="10"/>
      <c r="M17" s="10">
        <v>0</v>
      </c>
      <c r="N17" s="10"/>
      <c r="O17" s="10">
        <v>145006466</v>
      </c>
      <c r="P17" s="10"/>
      <c r="Q17" s="10">
        <v>30067855487</v>
      </c>
      <c r="R17" s="10"/>
      <c r="S17" s="15">
        <f t="shared" si="1"/>
        <v>30212861953</v>
      </c>
      <c r="T17" s="10"/>
      <c r="U17" s="10" t="s">
        <v>320</v>
      </c>
      <c r="V17" s="10"/>
      <c r="W17" s="10"/>
      <c r="X17" s="7"/>
      <c r="Y17" s="7"/>
      <c r="Z17" s="7"/>
      <c r="AA17" s="7"/>
    </row>
    <row r="18" spans="1:27">
      <c r="A18" s="3" t="s">
        <v>49</v>
      </c>
      <c r="C18" s="10">
        <v>0</v>
      </c>
      <c r="D18" s="10"/>
      <c r="E18" s="10">
        <v>0</v>
      </c>
      <c r="F18" s="10"/>
      <c r="G18" s="10">
        <v>3719560860</v>
      </c>
      <c r="H18" s="10"/>
      <c r="I18" s="15">
        <f t="shared" si="0"/>
        <v>3719560860</v>
      </c>
      <c r="J18" s="10"/>
      <c r="K18" s="10" t="s">
        <v>321</v>
      </c>
      <c r="L18" s="10"/>
      <c r="M18" s="10">
        <v>0</v>
      </c>
      <c r="N18" s="10"/>
      <c r="O18" s="10">
        <v>0</v>
      </c>
      <c r="P18" s="10"/>
      <c r="Q18" s="10">
        <v>1178291555</v>
      </c>
      <c r="R18" s="10"/>
      <c r="S18" s="15">
        <f t="shared" si="1"/>
        <v>1178291555</v>
      </c>
      <c r="T18" s="10"/>
      <c r="U18" s="10" t="s">
        <v>322</v>
      </c>
      <c r="V18" s="10"/>
      <c r="W18" s="10"/>
      <c r="X18" s="7"/>
      <c r="Y18" s="7"/>
      <c r="Z18" s="7"/>
      <c r="AA18" s="7"/>
    </row>
    <row r="19" spans="1:27">
      <c r="A19" s="3" t="s">
        <v>75</v>
      </c>
      <c r="C19" s="10">
        <v>0</v>
      </c>
      <c r="D19" s="10"/>
      <c r="E19" s="10">
        <v>0</v>
      </c>
      <c r="F19" s="10"/>
      <c r="G19" s="10">
        <v>-6415619031</v>
      </c>
      <c r="H19" s="10"/>
      <c r="I19" s="15">
        <f t="shared" si="0"/>
        <v>-6415619031</v>
      </c>
      <c r="J19" s="10"/>
      <c r="K19" s="10" t="s">
        <v>171</v>
      </c>
      <c r="L19" s="10"/>
      <c r="M19" s="10">
        <v>0</v>
      </c>
      <c r="N19" s="10"/>
      <c r="O19" s="10">
        <v>0</v>
      </c>
      <c r="P19" s="10"/>
      <c r="Q19" s="10">
        <v>-5706668910</v>
      </c>
      <c r="R19" s="10"/>
      <c r="S19" s="15">
        <f t="shared" si="1"/>
        <v>-5706668910</v>
      </c>
      <c r="T19" s="10"/>
      <c r="U19" s="10" t="s">
        <v>323</v>
      </c>
      <c r="V19" s="10"/>
      <c r="W19" s="10"/>
      <c r="X19" s="7"/>
      <c r="Y19" s="7"/>
      <c r="Z19" s="7"/>
      <c r="AA19" s="7"/>
    </row>
    <row r="20" spans="1:27">
      <c r="A20" s="3" t="s">
        <v>136</v>
      </c>
      <c r="C20" s="10">
        <v>0</v>
      </c>
      <c r="D20" s="10"/>
      <c r="E20" s="10">
        <v>0</v>
      </c>
      <c r="F20" s="10"/>
      <c r="G20" s="10">
        <v>3226075211</v>
      </c>
      <c r="H20" s="10"/>
      <c r="I20" s="15">
        <f t="shared" si="0"/>
        <v>3226075211</v>
      </c>
      <c r="J20" s="10"/>
      <c r="K20" s="10" t="s">
        <v>324</v>
      </c>
      <c r="L20" s="10"/>
      <c r="M20" s="10">
        <v>0</v>
      </c>
      <c r="N20" s="10"/>
      <c r="O20" s="10">
        <v>0</v>
      </c>
      <c r="P20" s="10"/>
      <c r="Q20" s="10">
        <v>9646021404</v>
      </c>
      <c r="R20" s="10"/>
      <c r="S20" s="15">
        <f t="shared" si="1"/>
        <v>9646021404</v>
      </c>
      <c r="T20" s="10"/>
      <c r="U20" s="10" t="s">
        <v>325</v>
      </c>
      <c r="V20" s="10"/>
      <c r="W20" s="10"/>
      <c r="X20" s="7"/>
      <c r="Y20" s="7"/>
      <c r="Z20" s="7"/>
      <c r="AA20" s="7"/>
    </row>
    <row r="21" spans="1:27">
      <c r="A21" s="3" t="s">
        <v>51</v>
      </c>
      <c r="C21" s="10">
        <v>0</v>
      </c>
      <c r="D21" s="10"/>
      <c r="E21" s="10">
        <v>0</v>
      </c>
      <c r="F21" s="10"/>
      <c r="G21" s="10">
        <v>3454010455</v>
      </c>
      <c r="H21" s="10"/>
      <c r="I21" s="15">
        <f t="shared" si="0"/>
        <v>3454010455</v>
      </c>
      <c r="J21" s="10"/>
      <c r="K21" s="10" t="s">
        <v>318</v>
      </c>
      <c r="L21" s="10"/>
      <c r="M21" s="10">
        <v>0</v>
      </c>
      <c r="N21" s="10"/>
      <c r="O21" s="10">
        <v>0</v>
      </c>
      <c r="P21" s="10"/>
      <c r="Q21" s="10">
        <v>4984847533</v>
      </c>
      <c r="R21" s="10"/>
      <c r="S21" s="15">
        <f t="shared" si="1"/>
        <v>4984847533</v>
      </c>
      <c r="T21" s="10"/>
      <c r="U21" s="10" t="s">
        <v>326</v>
      </c>
      <c r="V21" s="10"/>
      <c r="W21" s="10"/>
      <c r="X21" s="7"/>
      <c r="Y21" s="7"/>
      <c r="Z21" s="7"/>
      <c r="AA21" s="7"/>
    </row>
    <row r="22" spans="1:27">
      <c r="A22" s="3" t="s">
        <v>74</v>
      </c>
      <c r="C22" s="10">
        <v>0</v>
      </c>
      <c r="D22" s="10"/>
      <c r="E22" s="10">
        <v>0</v>
      </c>
      <c r="F22" s="10"/>
      <c r="G22" s="10">
        <v>36488996351</v>
      </c>
      <c r="H22" s="10"/>
      <c r="I22" s="15">
        <f t="shared" si="0"/>
        <v>36488996351</v>
      </c>
      <c r="J22" s="10"/>
      <c r="K22" s="10" t="s">
        <v>327</v>
      </c>
      <c r="L22" s="10"/>
      <c r="M22" s="10">
        <v>0</v>
      </c>
      <c r="N22" s="10"/>
      <c r="O22" s="10">
        <v>0</v>
      </c>
      <c r="P22" s="10"/>
      <c r="Q22" s="10">
        <v>54998265379</v>
      </c>
      <c r="R22" s="10"/>
      <c r="S22" s="15">
        <f t="shared" si="1"/>
        <v>54998265379</v>
      </c>
      <c r="T22" s="10"/>
      <c r="U22" s="10" t="s">
        <v>328</v>
      </c>
      <c r="V22" s="10"/>
      <c r="W22" s="10"/>
      <c r="X22" s="7"/>
      <c r="Y22" s="7"/>
      <c r="Z22" s="7"/>
      <c r="AA22" s="7"/>
    </row>
    <row r="23" spans="1:27">
      <c r="A23" s="3" t="s">
        <v>103</v>
      </c>
      <c r="C23" s="10">
        <v>0</v>
      </c>
      <c r="D23" s="10"/>
      <c r="E23" s="10">
        <v>-22360095750</v>
      </c>
      <c r="F23" s="10"/>
      <c r="G23" s="10">
        <v>0</v>
      </c>
      <c r="H23" s="10"/>
      <c r="I23" s="15">
        <f t="shared" si="0"/>
        <v>-22360095750</v>
      </c>
      <c r="J23" s="10"/>
      <c r="K23" s="10" t="s">
        <v>102</v>
      </c>
      <c r="L23" s="10"/>
      <c r="M23" s="10">
        <v>107501133530</v>
      </c>
      <c r="N23" s="10"/>
      <c r="O23" s="10">
        <v>-9496178700</v>
      </c>
      <c r="P23" s="10"/>
      <c r="Q23" s="10">
        <v>677858735</v>
      </c>
      <c r="R23" s="10"/>
      <c r="S23" s="15">
        <f t="shared" si="1"/>
        <v>98682813565</v>
      </c>
      <c r="T23" s="10"/>
      <c r="U23" s="10" t="s">
        <v>329</v>
      </c>
      <c r="V23" s="10"/>
      <c r="W23" s="10"/>
      <c r="X23" s="7"/>
      <c r="Y23" s="7"/>
      <c r="Z23" s="7"/>
      <c r="AA23" s="7"/>
    </row>
    <row r="24" spans="1:27">
      <c r="A24" s="3" t="s">
        <v>178</v>
      </c>
      <c r="C24" s="10">
        <v>0</v>
      </c>
      <c r="D24" s="10"/>
      <c r="E24" s="10">
        <v>-2739671929</v>
      </c>
      <c r="F24" s="10"/>
      <c r="G24" s="10">
        <v>0</v>
      </c>
      <c r="H24" s="10"/>
      <c r="I24" s="15">
        <f t="shared" si="0"/>
        <v>-2739671929</v>
      </c>
      <c r="J24" s="10"/>
      <c r="K24" s="10" t="s">
        <v>146</v>
      </c>
      <c r="L24" s="10"/>
      <c r="M24" s="10">
        <v>0</v>
      </c>
      <c r="N24" s="10"/>
      <c r="O24" s="10">
        <v>-4717046108</v>
      </c>
      <c r="P24" s="10"/>
      <c r="Q24" s="10">
        <v>110186390</v>
      </c>
      <c r="R24" s="10"/>
      <c r="S24" s="15">
        <f t="shared" si="1"/>
        <v>-4606859718</v>
      </c>
      <c r="T24" s="10"/>
      <c r="U24" s="10" t="s">
        <v>316</v>
      </c>
      <c r="V24" s="10"/>
      <c r="W24" s="10"/>
      <c r="X24" s="7"/>
      <c r="Y24" s="7"/>
      <c r="Z24" s="7"/>
      <c r="AA24" s="7"/>
    </row>
    <row r="25" spans="1:27">
      <c r="A25" s="3" t="s">
        <v>172</v>
      </c>
      <c r="C25" s="10">
        <v>0</v>
      </c>
      <c r="D25" s="10"/>
      <c r="E25" s="10">
        <v>-10638288248</v>
      </c>
      <c r="F25" s="10"/>
      <c r="G25" s="10">
        <v>0</v>
      </c>
      <c r="H25" s="10"/>
      <c r="I25" s="15">
        <f t="shared" si="0"/>
        <v>-10638288248</v>
      </c>
      <c r="J25" s="10"/>
      <c r="K25" s="10" t="s">
        <v>59</v>
      </c>
      <c r="L25" s="10"/>
      <c r="M25" s="10">
        <v>0</v>
      </c>
      <c r="N25" s="10"/>
      <c r="O25" s="10">
        <v>-4445835642</v>
      </c>
      <c r="P25" s="10"/>
      <c r="Q25" s="10">
        <v>1581732</v>
      </c>
      <c r="R25" s="10"/>
      <c r="S25" s="15">
        <f t="shared" si="1"/>
        <v>-4444253910</v>
      </c>
      <c r="T25" s="10"/>
      <c r="U25" s="10" t="s">
        <v>330</v>
      </c>
      <c r="V25" s="10"/>
      <c r="W25" s="10"/>
      <c r="X25" s="7"/>
      <c r="Y25" s="7"/>
      <c r="Z25" s="7"/>
      <c r="AA25" s="7"/>
    </row>
    <row r="26" spans="1:27">
      <c r="A26" s="3" t="s">
        <v>271</v>
      </c>
      <c r="C26" s="10">
        <v>0</v>
      </c>
      <c r="D26" s="10"/>
      <c r="E26" s="10">
        <v>0</v>
      </c>
      <c r="F26" s="10"/>
      <c r="G26" s="10">
        <v>0</v>
      </c>
      <c r="H26" s="10"/>
      <c r="I26" s="15">
        <f t="shared" si="0"/>
        <v>0</v>
      </c>
      <c r="J26" s="10"/>
      <c r="K26" s="10" t="s">
        <v>50</v>
      </c>
      <c r="L26" s="10"/>
      <c r="M26" s="10">
        <v>0</v>
      </c>
      <c r="N26" s="10"/>
      <c r="O26" s="10">
        <v>0</v>
      </c>
      <c r="P26" s="10"/>
      <c r="Q26" s="10">
        <v>17451309182</v>
      </c>
      <c r="R26" s="10"/>
      <c r="S26" s="15">
        <f t="shared" si="1"/>
        <v>17451309182</v>
      </c>
      <c r="T26" s="10"/>
      <c r="U26" s="10" t="s">
        <v>331</v>
      </c>
      <c r="V26" s="10"/>
      <c r="W26" s="10"/>
      <c r="X26" s="7"/>
      <c r="Y26" s="7"/>
      <c r="Z26" s="7"/>
      <c r="AA26" s="7"/>
    </row>
    <row r="27" spans="1:27">
      <c r="A27" s="3" t="s">
        <v>272</v>
      </c>
      <c r="C27" s="10">
        <v>0</v>
      </c>
      <c r="D27" s="10"/>
      <c r="E27" s="10">
        <v>0</v>
      </c>
      <c r="F27" s="10"/>
      <c r="G27" s="10">
        <v>0</v>
      </c>
      <c r="H27" s="10"/>
      <c r="I27" s="15">
        <f t="shared" si="0"/>
        <v>0</v>
      </c>
      <c r="J27" s="10"/>
      <c r="K27" s="10" t="s">
        <v>50</v>
      </c>
      <c r="L27" s="10"/>
      <c r="M27" s="10">
        <v>0</v>
      </c>
      <c r="N27" s="10"/>
      <c r="O27" s="10">
        <v>0</v>
      </c>
      <c r="P27" s="10"/>
      <c r="Q27" s="10">
        <v>1955699938</v>
      </c>
      <c r="R27" s="10"/>
      <c r="S27" s="15">
        <f t="shared" si="1"/>
        <v>1955699938</v>
      </c>
      <c r="T27" s="10"/>
      <c r="U27" s="10" t="s">
        <v>92</v>
      </c>
      <c r="V27" s="10"/>
      <c r="W27" s="10"/>
      <c r="X27" s="7"/>
      <c r="Y27" s="7"/>
      <c r="Z27" s="7"/>
      <c r="AA27" s="7"/>
    </row>
    <row r="28" spans="1:27">
      <c r="A28" s="3" t="s">
        <v>39</v>
      </c>
      <c r="C28" s="10">
        <v>0</v>
      </c>
      <c r="D28" s="10"/>
      <c r="E28" s="10">
        <v>-10958711591</v>
      </c>
      <c r="F28" s="10"/>
      <c r="G28" s="10">
        <v>0</v>
      </c>
      <c r="H28" s="10"/>
      <c r="I28" s="15">
        <f t="shared" si="0"/>
        <v>-10958711591</v>
      </c>
      <c r="J28" s="10"/>
      <c r="K28" s="10" t="s">
        <v>57</v>
      </c>
      <c r="L28" s="10"/>
      <c r="M28" s="10">
        <v>0</v>
      </c>
      <c r="N28" s="10"/>
      <c r="O28" s="10">
        <v>-9493624892</v>
      </c>
      <c r="P28" s="10"/>
      <c r="Q28" s="10">
        <v>-2925</v>
      </c>
      <c r="R28" s="10"/>
      <c r="S28" s="15">
        <f t="shared" si="1"/>
        <v>-9493627817</v>
      </c>
      <c r="T28" s="10"/>
      <c r="U28" s="10" t="s">
        <v>332</v>
      </c>
      <c r="V28" s="10"/>
      <c r="W28" s="10"/>
      <c r="X28" s="7"/>
      <c r="Y28" s="7"/>
      <c r="Z28" s="7"/>
      <c r="AA28" s="7"/>
    </row>
    <row r="29" spans="1:27">
      <c r="A29" s="3" t="s">
        <v>25</v>
      </c>
      <c r="C29" s="10">
        <v>0</v>
      </c>
      <c r="D29" s="10"/>
      <c r="E29" s="10">
        <v>-1106018461</v>
      </c>
      <c r="F29" s="10"/>
      <c r="G29" s="10">
        <v>0</v>
      </c>
      <c r="H29" s="10"/>
      <c r="I29" s="15">
        <f t="shared" si="0"/>
        <v>-1106018461</v>
      </c>
      <c r="J29" s="10"/>
      <c r="K29" s="10" t="s">
        <v>73</v>
      </c>
      <c r="L29" s="10"/>
      <c r="M29" s="10">
        <v>0</v>
      </c>
      <c r="N29" s="10"/>
      <c r="O29" s="10">
        <v>-476621268</v>
      </c>
      <c r="P29" s="10"/>
      <c r="Q29" s="10">
        <v>6820960922</v>
      </c>
      <c r="R29" s="10"/>
      <c r="S29" s="15">
        <f t="shared" si="1"/>
        <v>6344339654</v>
      </c>
      <c r="T29" s="10"/>
      <c r="U29" s="10" t="s">
        <v>333</v>
      </c>
      <c r="V29" s="10"/>
      <c r="W29" s="10"/>
      <c r="X29" s="7"/>
      <c r="Y29" s="7"/>
      <c r="Z29" s="7"/>
      <c r="AA29" s="7"/>
    </row>
    <row r="30" spans="1:27">
      <c r="A30" s="3" t="s">
        <v>21</v>
      </c>
      <c r="C30" s="10">
        <v>0</v>
      </c>
      <c r="D30" s="10"/>
      <c r="E30" s="10">
        <v>0</v>
      </c>
      <c r="F30" s="10"/>
      <c r="G30" s="10">
        <v>0</v>
      </c>
      <c r="H30" s="10"/>
      <c r="I30" s="15">
        <f t="shared" si="0"/>
        <v>0</v>
      </c>
      <c r="J30" s="10"/>
      <c r="K30" s="10" t="s">
        <v>50</v>
      </c>
      <c r="L30" s="10"/>
      <c r="M30" s="10">
        <v>0</v>
      </c>
      <c r="N30" s="10"/>
      <c r="O30" s="10">
        <v>0</v>
      </c>
      <c r="P30" s="10"/>
      <c r="Q30" s="10">
        <v>-916240932</v>
      </c>
      <c r="R30" s="10"/>
      <c r="S30" s="15">
        <f t="shared" si="1"/>
        <v>-916240932</v>
      </c>
      <c r="T30" s="10"/>
      <c r="U30" s="10" t="s">
        <v>334</v>
      </c>
      <c r="V30" s="10"/>
      <c r="W30" s="10"/>
      <c r="X30" s="7"/>
      <c r="Y30" s="7"/>
      <c r="Z30" s="7"/>
      <c r="AA30" s="7"/>
    </row>
    <row r="31" spans="1:27">
      <c r="A31" s="3" t="s">
        <v>93</v>
      </c>
      <c r="C31" s="10">
        <v>0</v>
      </c>
      <c r="D31" s="10"/>
      <c r="E31" s="10">
        <v>-74444423456</v>
      </c>
      <c r="F31" s="10"/>
      <c r="G31" s="10">
        <v>0</v>
      </c>
      <c r="H31" s="10"/>
      <c r="I31" s="15">
        <f t="shared" si="0"/>
        <v>-74444423456</v>
      </c>
      <c r="J31" s="10"/>
      <c r="K31" s="10" t="s">
        <v>335</v>
      </c>
      <c r="L31" s="10"/>
      <c r="M31" s="10">
        <v>0</v>
      </c>
      <c r="N31" s="10"/>
      <c r="O31" s="10">
        <v>-51354186651</v>
      </c>
      <c r="P31" s="10"/>
      <c r="Q31" s="10">
        <v>-28364622331</v>
      </c>
      <c r="R31" s="10"/>
      <c r="S31" s="15">
        <f t="shared" si="1"/>
        <v>-79718808982</v>
      </c>
      <c r="T31" s="10"/>
      <c r="U31" s="10" t="s">
        <v>336</v>
      </c>
      <c r="V31" s="10"/>
      <c r="W31" s="10"/>
      <c r="X31" s="7"/>
      <c r="Y31" s="7"/>
      <c r="Z31" s="7"/>
      <c r="AA31" s="7"/>
    </row>
    <row r="32" spans="1:27">
      <c r="A32" s="3" t="s">
        <v>139</v>
      </c>
      <c r="C32" s="10">
        <v>0</v>
      </c>
      <c r="D32" s="10"/>
      <c r="E32" s="10">
        <v>-5984967770</v>
      </c>
      <c r="F32" s="10"/>
      <c r="G32" s="10">
        <v>0</v>
      </c>
      <c r="H32" s="10"/>
      <c r="I32" s="15">
        <f t="shared" si="0"/>
        <v>-5984967770</v>
      </c>
      <c r="J32" s="10"/>
      <c r="K32" s="10" t="s">
        <v>337</v>
      </c>
      <c r="L32" s="10"/>
      <c r="M32" s="10">
        <v>0</v>
      </c>
      <c r="N32" s="10"/>
      <c r="O32" s="10">
        <v>-12327327948</v>
      </c>
      <c r="P32" s="10"/>
      <c r="Q32" s="10">
        <v>338496932</v>
      </c>
      <c r="R32" s="10"/>
      <c r="S32" s="15">
        <f t="shared" si="1"/>
        <v>-11988831016</v>
      </c>
      <c r="T32" s="10"/>
      <c r="U32" s="10" t="s">
        <v>338</v>
      </c>
      <c r="V32" s="10"/>
      <c r="W32" s="10"/>
      <c r="X32" s="7"/>
      <c r="Y32" s="7"/>
      <c r="Z32" s="7"/>
      <c r="AA32" s="7"/>
    </row>
    <row r="33" spans="1:27">
      <c r="A33" s="3" t="s">
        <v>151</v>
      </c>
      <c r="C33" s="10">
        <v>0</v>
      </c>
      <c r="D33" s="10"/>
      <c r="E33" s="10">
        <v>-24257694753</v>
      </c>
      <c r="F33" s="10"/>
      <c r="G33" s="10">
        <v>0</v>
      </c>
      <c r="H33" s="10"/>
      <c r="I33" s="15">
        <f t="shared" si="0"/>
        <v>-24257694753</v>
      </c>
      <c r="J33" s="10"/>
      <c r="K33" s="10" t="s">
        <v>144</v>
      </c>
      <c r="L33" s="10"/>
      <c r="M33" s="10">
        <v>0</v>
      </c>
      <c r="N33" s="10"/>
      <c r="O33" s="10">
        <v>-72449727566</v>
      </c>
      <c r="P33" s="10"/>
      <c r="Q33" s="10">
        <v>-180340780</v>
      </c>
      <c r="R33" s="10"/>
      <c r="S33" s="15">
        <f t="shared" si="1"/>
        <v>-72630068346</v>
      </c>
      <c r="T33" s="10"/>
      <c r="U33" s="10" t="s">
        <v>339</v>
      </c>
      <c r="V33" s="10"/>
      <c r="W33" s="10"/>
      <c r="X33" s="7"/>
      <c r="Y33" s="7"/>
      <c r="Z33" s="7"/>
      <c r="AA33" s="7"/>
    </row>
    <row r="34" spans="1:27">
      <c r="A34" s="3" t="s">
        <v>31</v>
      </c>
      <c r="C34" s="10">
        <v>0</v>
      </c>
      <c r="D34" s="10"/>
      <c r="E34" s="10">
        <v>398591266</v>
      </c>
      <c r="F34" s="10"/>
      <c r="G34" s="10">
        <v>0</v>
      </c>
      <c r="H34" s="10"/>
      <c r="I34" s="15">
        <f t="shared" si="0"/>
        <v>398591266</v>
      </c>
      <c r="J34" s="10"/>
      <c r="K34" s="10" t="s">
        <v>340</v>
      </c>
      <c r="L34" s="10"/>
      <c r="M34" s="10">
        <v>9716279760</v>
      </c>
      <c r="N34" s="10"/>
      <c r="O34" s="10">
        <v>10761964198</v>
      </c>
      <c r="P34" s="10"/>
      <c r="Q34" s="10">
        <v>6844867157</v>
      </c>
      <c r="R34" s="10"/>
      <c r="S34" s="15">
        <f t="shared" si="1"/>
        <v>27323111115</v>
      </c>
      <c r="T34" s="10"/>
      <c r="U34" s="10" t="s">
        <v>341</v>
      </c>
      <c r="V34" s="10"/>
      <c r="W34" s="10"/>
      <c r="X34" s="7"/>
      <c r="Y34" s="7"/>
      <c r="Z34" s="7"/>
      <c r="AA34" s="7"/>
    </row>
    <row r="35" spans="1:27">
      <c r="A35" s="3" t="s">
        <v>153</v>
      </c>
      <c r="C35" s="10">
        <v>0</v>
      </c>
      <c r="D35" s="10"/>
      <c r="E35" s="10">
        <v>-78560627068</v>
      </c>
      <c r="F35" s="10"/>
      <c r="G35" s="10">
        <v>0</v>
      </c>
      <c r="H35" s="10"/>
      <c r="I35" s="15">
        <f t="shared" si="0"/>
        <v>-78560627068</v>
      </c>
      <c r="J35" s="10"/>
      <c r="K35" s="10" t="s">
        <v>342</v>
      </c>
      <c r="L35" s="10"/>
      <c r="M35" s="10">
        <v>0</v>
      </c>
      <c r="N35" s="10"/>
      <c r="O35" s="10">
        <v>23144899095</v>
      </c>
      <c r="P35" s="10"/>
      <c r="Q35" s="10">
        <v>1166481586</v>
      </c>
      <c r="R35" s="10"/>
      <c r="S35" s="15">
        <f t="shared" si="1"/>
        <v>24311380681</v>
      </c>
      <c r="T35" s="10"/>
      <c r="U35" s="10" t="s">
        <v>343</v>
      </c>
      <c r="V35" s="10"/>
      <c r="W35" s="10"/>
      <c r="X35" s="7"/>
      <c r="Y35" s="7"/>
      <c r="Z35" s="7"/>
      <c r="AA35" s="7"/>
    </row>
    <row r="36" spans="1:27">
      <c r="A36" s="3" t="s">
        <v>273</v>
      </c>
      <c r="C36" s="10">
        <v>0</v>
      </c>
      <c r="D36" s="10"/>
      <c r="E36" s="10">
        <v>0</v>
      </c>
      <c r="F36" s="10"/>
      <c r="G36" s="10">
        <v>0</v>
      </c>
      <c r="H36" s="10"/>
      <c r="I36" s="15">
        <f t="shared" si="0"/>
        <v>0</v>
      </c>
      <c r="J36" s="10"/>
      <c r="K36" s="10" t="s">
        <v>50</v>
      </c>
      <c r="L36" s="10"/>
      <c r="M36" s="10">
        <v>0</v>
      </c>
      <c r="N36" s="10"/>
      <c r="O36" s="10">
        <v>0</v>
      </c>
      <c r="P36" s="10"/>
      <c r="Q36" s="10">
        <v>326369011</v>
      </c>
      <c r="R36" s="10"/>
      <c r="S36" s="15">
        <f t="shared" si="1"/>
        <v>326369011</v>
      </c>
      <c r="T36" s="10"/>
      <c r="U36" s="10" t="s">
        <v>344</v>
      </c>
      <c r="V36" s="10"/>
      <c r="W36" s="10"/>
      <c r="X36" s="7"/>
      <c r="Y36" s="7"/>
      <c r="Z36" s="7"/>
      <c r="AA36" s="7"/>
    </row>
    <row r="37" spans="1:27">
      <c r="A37" s="3" t="s">
        <v>274</v>
      </c>
      <c r="C37" s="10">
        <v>0</v>
      </c>
      <c r="D37" s="10"/>
      <c r="E37" s="10">
        <v>0</v>
      </c>
      <c r="F37" s="10"/>
      <c r="G37" s="10">
        <v>0</v>
      </c>
      <c r="H37" s="10"/>
      <c r="I37" s="15">
        <f t="shared" si="0"/>
        <v>0</v>
      </c>
      <c r="J37" s="10"/>
      <c r="K37" s="10" t="s">
        <v>50</v>
      </c>
      <c r="L37" s="10"/>
      <c r="M37" s="10">
        <v>0</v>
      </c>
      <c r="N37" s="10"/>
      <c r="O37" s="10">
        <v>0</v>
      </c>
      <c r="P37" s="10"/>
      <c r="Q37" s="10">
        <v>4539211214</v>
      </c>
      <c r="R37" s="10"/>
      <c r="S37" s="15">
        <f t="shared" si="1"/>
        <v>4539211214</v>
      </c>
      <c r="T37" s="10"/>
      <c r="U37" s="10" t="s">
        <v>150</v>
      </c>
      <c r="V37" s="10"/>
      <c r="W37" s="10"/>
      <c r="X37" s="7"/>
      <c r="Y37" s="7"/>
      <c r="Z37" s="7"/>
      <c r="AA37" s="7"/>
    </row>
    <row r="38" spans="1:27">
      <c r="A38" s="3" t="s">
        <v>275</v>
      </c>
      <c r="C38" s="10">
        <v>0</v>
      </c>
      <c r="D38" s="10"/>
      <c r="E38" s="10">
        <v>0</v>
      </c>
      <c r="F38" s="10"/>
      <c r="G38" s="10">
        <v>0</v>
      </c>
      <c r="H38" s="10"/>
      <c r="I38" s="15">
        <f t="shared" si="0"/>
        <v>0</v>
      </c>
      <c r="J38" s="10"/>
      <c r="K38" s="10" t="s">
        <v>50</v>
      </c>
      <c r="L38" s="10"/>
      <c r="M38" s="10">
        <v>0</v>
      </c>
      <c r="N38" s="10"/>
      <c r="O38" s="10">
        <v>0</v>
      </c>
      <c r="P38" s="10"/>
      <c r="Q38" s="10">
        <v>6840832114</v>
      </c>
      <c r="R38" s="10"/>
      <c r="S38" s="15">
        <f t="shared" si="1"/>
        <v>6840832114</v>
      </c>
      <c r="T38" s="10"/>
      <c r="U38" s="10" t="s">
        <v>57</v>
      </c>
      <c r="V38" s="10"/>
      <c r="W38" s="10"/>
      <c r="X38" s="7"/>
      <c r="Y38" s="7"/>
      <c r="Z38" s="7"/>
      <c r="AA38" s="7"/>
    </row>
    <row r="39" spans="1:27">
      <c r="A39" s="3" t="s">
        <v>85</v>
      </c>
      <c r="C39" s="10">
        <v>0</v>
      </c>
      <c r="D39" s="10"/>
      <c r="E39" s="10">
        <v>-24522679881</v>
      </c>
      <c r="F39" s="10"/>
      <c r="G39" s="10">
        <v>0</v>
      </c>
      <c r="H39" s="10"/>
      <c r="I39" s="15">
        <f t="shared" si="0"/>
        <v>-24522679881</v>
      </c>
      <c r="J39" s="10"/>
      <c r="K39" s="10" t="s">
        <v>129</v>
      </c>
      <c r="L39" s="10"/>
      <c r="M39" s="10">
        <v>44182153500</v>
      </c>
      <c r="N39" s="10"/>
      <c r="O39" s="10">
        <v>-51096477390</v>
      </c>
      <c r="P39" s="10"/>
      <c r="Q39" s="10">
        <v>-364204700</v>
      </c>
      <c r="R39" s="10"/>
      <c r="S39" s="15">
        <f t="shared" si="1"/>
        <v>-7278528590</v>
      </c>
      <c r="T39" s="10"/>
      <c r="U39" s="10" t="s">
        <v>345</v>
      </c>
      <c r="V39" s="10"/>
      <c r="W39" s="10"/>
      <c r="X39" s="7"/>
      <c r="Y39" s="7"/>
      <c r="Z39" s="7"/>
      <c r="AA39" s="7"/>
    </row>
    <row r="40" spans="1:27">
      <c r="A40" s="3" t="s">
        <v>56</v>
      </c>
      <c r="C40" s="10">
        <v>0</v>
      </c>
      <c r="D40" s="10"/>
      <c r="E40" s="10">
        <v>4799085723</v>
      </c>
      <c r="F40" s="10"/>
      <c r="G40" s="10">
        <v>0</v>
      </c>
      <c r="H40" s="10"/>
      <c r="I40" s="15">
        <f t="shared" si="0"/>
        <v>4799085723</v>
      </c>
      <c r="J40" s="10"/>
      <c r="K40" s="10" t="s">
        <v>346</v>
      </c>
      <c r="L40" s="10"/>
      <c r="M40" s="10">
        <v>0</v>
      </c>
      <c r="N40" s="10"/>
      <c r="O40" s="10">
        <v>25180745287</v>
      </c>
      <c r="P40" s="10"/>
      <c r="Q40" s="10">
        <v>4823553675</v>
      </c>
      <c r="R40" s="10"/>
      <c r="S40" s="15">
        <f t="shared" si="1"/>
        <v>30004298962</v>
      </c>
      <c r="T40" s="10"/>
      <c r="U40" s="10" t="s">
        <v>347</v>
      </c>
      <c r="V40" s="10"/>
      <c r="W40" s="10"/>
      <c r="X40" s="7"/>
      <c r="Y40" s="7"/>
      <c r="Z40" s="7"/>
      <c r="AA40" s="7"/>
    </row>
    <row r="41" spans="1:27">
      <c r="A41" s="3" t="s">
        <v>158</v>
      </c>
      <c r="C41" s="10">
        <v>0</v>
      </c>
      <c r="D41" s="10"/>
      <c r="E41" s="10">
        <v>11239380452</v>
      </c>
      <c r="F41" s="10"/>
      <c r="G41" s="10">
        <v>0</v>
      </c>
      <c r="H41" s="10"/>
      <c r="I41" s="15">
        <f t="shared" si="0"/>
        <v>11239380452</v>
      </c>
      <c r="J41" s="10"/>
      <c r="K41" s="10" t="s">
        <v>348</v>
      </c>
      <c r="L41" s="10"/>
      <c r="M41" s="10">
        <v>0</v>
      </c>
      <c r="N41" s="10"/>
      <c r="O41" s="10">
        <v>-16046228679</v>
      </c>
      <c r="P41" s="10"/>
      <c r="Q41" s="10">
        <v>5770749572</v>
      </c>
      <c r="R41" s="10"/>
      <c r="S41" s="15">
        <f t="shared" si="1"/>
        <v>-10275479107</v>
      </c>
      <c r="T41" s="10"/>
      <c r="U41" s="10" t="s">
        <v>349</v>
      </c>
      <c r="V41" s="10"/>
      <c r="W41" s="10"/>
      <c r="X41" s="7"/>
      <c r="Y41" s="7"/>
      <c r="Z41" s="7"/>
      <c r="AA41" s="7"/>
    </row>
    <row r="42" spans="1:27">
      <c r="A42" s="3" t="s">
        <v>137</v>
      </c>
      <c r="C42" s="10">
        <v>0</v>
      </c>
      <c r="D42" s="10"/>
      <c r="E42" s="10">
        <v>-52510129679</v>
      </c>
      <c r="F42" s="10"/>
      <c r="G42" s="10">
        <v>0</v>
      </c>
      <c r="H42" s="10"/>
      <c r="I42" s="15">
        <f t="shared" si="0"/>
        <v>-52510129679</v>
      </c>
      <c r="J42" s="10"/>
      <c r="K42" s="10" t="s">
        <v>350</v>
      </c>
      <c r="L42" s="10"/>
      <c r="M42" s="10">
        <v>0</v>
      </c>
      <c r="N42" s="10"/>
      <c r="O42" s="10">
        <v>-75727182097</v>
      </c>
      <c r="P42" s="10"/>
      <c r="Q42" s="10">
        <v>633234227</v>
      </c>
      <c r="R42" s="10"/>
      <c r="S42" s="15">
        <f t="shared" si="1"/>
        <v>-75093947870</v>
      </c>
      <c r="T42" s="10"/>
      <c r="U42" s="10" t="s">
        <v>351</v>
      </c>
      <c r="V42" s="10"/>
      <c r="W42" s="10"/>
      <c r="X42" s="7"/>
      <c r="Y42" s="7"/>
      <c r="Z42" s="7"/>
      <c r="AA42" s="7"/>
    </row>
    <row r="43" spans="1:27">
      <c r="A43" s="3" t="s">
        <v>98</v>
      </c>
      <c r="C43" s="10">
        <v>0</v>
      </c>
      <c r="D43" s="10"/>
      <c r="E43" s="10">
        <v>-126002695</v>
      </c>
      <c r="F43" s="10"/>
      <c r="G43" s="10">
        <v>0</v>
      </c>
      <c r="H43" s="10"/>
      <c r="I43" s="15">
        <f t="shared" si="0"/>
        <v>-126002695</v>
      </c>
      <c r="J43" s="10"/>
      <c r="K43" s="10" t="s">
        <v>311</v>
      </c>
      <c r="L43" s="10"/>
      <c r="M43" s="10">
        <v>0</v>
      </c>
      <c r="N43" s="10"/>
      <c r="O43" s="10">
        <v>861555753</v>
      </c>
      <c r="P43" s="10"/>
      <c r="Q43" s="10">
        <v>6586025939</v>
      </c>
      <c r="R43" s="10"/>
      <c r="S43" s="15">
        <f t="shared" si="1"/>
        <v>7447581692</v>
      </c>
      <c r="T43" s="10"/>
      <c r="U43" s="10" t="s">
        <v>352</v>
      </c>
      <c r="V43" s="10"/>
      <c r="W43" s="10"/>
      <c r="X43" s="7"/>
      <c r="Y43" s="7"/>
      <c r="Z43" s="7"/>
      <c r="AA43" s="7"/>
    </row>
    <row r="44" spans="1:27">
      <c r="A44" s="3" t="s">
        <v>165</v>
      </c>
      <c r="C44" s="10">
        <v>0</v>
      </c>
      <c r="D44" s="10"/>
      <c r="E44" s="10">
        <v>-13390360266</v>
      </c>
      <c r="F44" s="10"/>
      <c r="G44" s="10">
        <v>0</v>
      </c>
      <c r="H44" s="10"/>
      <c r="I44" s="15">
        <f t="shared" si="0"/>
        <v>-13390360266</v>
      </c>
      <c r="J44" s="10"/>
      <c r="K44" s="10" t="s">
        <v>138</v>
      </c>
      <c r="L44" s="10"/>
      <c r="M44" s="10">
        <v>0</v>
      </c>
      <c r="N44" s="10"/>
      <c r="O44" s="10">
        <v>105835346263</v>
      </c>
      <c r="P44" s="10"/>
      <c r="Q44" s="10">
        <v>17555162660</v>
      </c>
      <c r="R44" s="10"/>
      <c r="S44" s="15">
        <f t="shared" si="1"/>
        <v>123390508923</v>
      </c>
      <c r="T44" s="10"/>
      <c r="U44" s="10" t="s">
        <v>353</v>
      </c>
      <c r="V44" s="10"/>
      <c r="W44" s="10"/>
      <c r="X44" s="7"/>
      <c r="Y44" s="7"/>
      <c r="Z44" s="7"/>
      <c r="AA44" s="7"/>
    </row>
    <row r="45" spans="1:27">
      <c r="A45" s="3" t="s">
        <v>276</v>
      </c>
      <c r="C45" s="10">
        <v>0</v>
      </c>
      <c r="D45" s="10"/>
      <c r="E45" s="10">
        <v>0</v>
      </c>
      <c r="F45" s="10"/>
      <c r="G45" s="10">
        <v>0</v>
      </c>
      <c r="H45" s="10"/>
      <c r="I45" s="15">
        <f t="shared" si="0"/>
        <v>0</v>
      </c>
      <c r="J45" s="10"/>
      <c r="K45" s="10" t="s">
        <v>50</v>
      </c>
      <c r="L45" s="10"/>
      <c r="M45" s="10">
        <v>0</v>
      </c>
      <c r="N45" s="10"/>
      <c r="O45" s="10">
        <v>0</v>
      </c>
      <c r="P45" s="10"/>
      <c r="Q45" s="10">
        <v>5150212929</v>
      </c>
      <c r="R45" s="10"/>
      <c r="S45" s="15">
        <f t="shared" si="1"/>
        <v>5150212929</v>
      </c>
      <c r="T45" s="10"/>
      <c r="U45" s="10" t="s">
        <v>115</v>
      </c>
      <c r="V45" s="10"/>
      <c r="W45" s="10"/>
      <c r="X45" s="7"/>
      <c r="Y45" s="7"/>
      <c r="Z45" s="7"/>
      <c r="AA45" s="7"/>
    </row>
    <row r="46" spans="1:27">
      <c r="A46" s="3" t="s">
        <v>109</v>
      </c>
      <c r="C46" s="10">
        <v>0</v>
      </c>
      <c r="D46" s="10"/>
      <c r="E46" s="10">
        <v>-139906378127</v>
      </c>
      <c r="F46" s="10"/>
      <c r="G46" s="10">
        <v>0</v>
      </c>
      <c r="H46" s="10"/>
      <c r="I46" s="15">
        <f t="shared" si="0"/>
        <v>-139906378127</v>
      </c>
      <c r="J46" s="10"/>
      <c r="K46" s="10" t="s">
        <v>157</v>
      </c>
      <c r="L46" s="10"/>
      <c r="M46" s="10">
        <v>177408156000</v>
      </c>
      <c r="N46" s="10"/>
      <c r="O46" s="10">
        <v>-62636634006</v>
      </c>
      <c r="P46" s="10"/>
      <c r="Q46" s="10">
        <v>5526259739</v>
      </c>
      <c r="R46" s="10"/>
      <c r="S46" s="15">
        <f t="shared" si="1"/>
        <v>120297781733</v>
      </c>
      <c r="T46" s="10"/>
      <c r="U46" s="10" t="s">
        <v>354</v>
      </c>
      <c r="V46" s="10"/>
      <c r="W46" s="10"/>
      <c r="X46" s="7"/>
      <c r="Y46" s="7"/>
      <c r="Z46" s="7"/>
      <c r="AA46" s="7"/>
    </row>
    <row r="47" spans="1:27">
      <c r="A47" s="3" t="s">
        <v>134</v>
      </c>
      <c r="C47" s="10">
        <v>0</v>
      </c>
      <c r="D47" s="10"/>
      <c r="E47" s="10">
        <v>-116162838480</v>
      </c>
      <c r="F47" s="10"/>
      <c r="G47" s="10">
        <v>0</v>
      </c>
      <c r="H47" s="10"/>
      <c r="I47" s="15">
        <f t="shared" si="0"/>
        <v>-116162838480</v>
      </c>
      <c r="J47" s="10"/>
      <c r="K47" s="10" t="s">
        <v>355</v>
      </c>
      <c r="L47" s="10"/>
      <c r="M47" s="10">
        <v>0</v>
      </c>
      <c r="N47" s="10"/>
      <c r="O47" s="10">
        <v>188947200485</v>
      </c>
      <c r="P47" s="10"/>
      <c r="Q47" s="10">
        <v>2947863888</v>
      </c>
      <c r="R47" s="10"/>
      <c r="S47" s="15">
        <f t="shared" si="1"/>
        <v>191895064373</v>
      </c>
      <c r="T47" s="10"/>
      <c r="U47" s="10" t="s">
        <v>356</v>
      </c>
      <c r="V47" s="10"/>
      <c r="W47" s="10"/>
      <c r="X47" s="7"/>
      <c r="Y47" s="7"/>
      <c r="Z47" s="7"/>
      <c r="AA47" s="7"/>
    </row>
    <row r="48" spans="1:27">
      <c r="A48" s="3" t="s">
        <v>156</v>
      </c>
      <c r="C48" s="10">
        <v>0</v>
      </c>
      <c r="D48" s="10"/>
      <c r="E48" s="10">
        <v>-95025912965</v>
      </c>
      <c r="F48" s="10"/>
      <c r="G48" s="10">
        <v>0</v>
      </c>
      <c r="H48" s="10"/>
      <c r="I48" s="15">
        <f t="shared" si="0"/>
        <v>-95025912965</v>
      </c>
      <c r="J48" s="10"/>
      <c r="K48" s="10" t="s">
        <v>357</v>
      </c>
      <c r="L48" s="10"/>
      <c r="M48" s="10">
        <v>0</v>
      </c>
      <c r="N48" s="10"/>
      <c r="O48" s="10">
        <v>334497077861</v>
      </c>
      <c r="P48" s="10"/>
      <c r="Q48" s="10">
        <v>1013336134</v>
      </c>
      <c r="R48" s="10"/>
      <c r="S48" s="15">
        <f t="shared" si="1"/>
        <v>335510413995</v>
      </c>
      <c r="T48" s="10"/>
      <c r="U48" s="10" t="s">
        <v>358</v>
      </c>
      <c r="V48" s="10"/>
      <c r="W48" s="10"/>
      <c r="X48" s="7"/>
      <c r="Y48" s="7"/>
      <c r="Z48" s="7"/>
      <c r="AA48" s="7"/>
    </row>
    <row r="49" spans="1:27">
      <c r="A49" s="3" t="s">
        <v>23</v>
      </c>
      <c r="C49" s="10">
        <v>0</v>
      </c>
      <c r="D49" s="10"/>
      <c r="E49" s="10">
        <v>-11176004641</v>
      </c>
      <c r="F49" s="10"/>
      <c r="G49" s="10">
        <v>0</v>
      </c>
      <c r="H49" s="10"/>
      <c r="I49" s="15">
        <f t="shared" si="0"/>
        <v>-11176004641</v>
      </c>
      <c r="J49" s="10"/>
      <c r="K49" s="10" t="s">
        <v>359</v>
      </c>
      <c r="L49" s="10"/>
      <c r="M49" s="10">
        <v>0</v>
      </c>
      <c r="N49" s="10"/>
      <c r="O49" s="10">
        <v>-16404203440</v>
      </c>
      <c r="P49" s="10"/>
      <c r="Q49" s="10">
        <v>-2181</v>
      </c>
      <c r="R49" s="10"/>
      <c r="S49" s="15">
        <f t="shared" si="1"/>
        <v>-16404205621</v>
      </c>
      <c r="T49" s="10"/>
      <c r="U49" s="10" t="s">
        <v>360</v>
      </c>
      <c r="V49" s="10"/>
      <c r="W49" s="10"/>
      <c r="X49" s="7"/>
      <c r="Y49" s="7"/>
      <c r="Z49" s="7"/>
      <c r="AA49" s="7"/>
    </row>
    <row r="50" spans="1:27">
      <c r="A50" s="3" t="s">
        <v>277</v>
      </c>
      <c r="C50" s="10">
        <v>0</v>
      </c>
      <c r="D50" s="10"/>
      <c r="E50" s="10">
        <v>0</v>
      </c>
      <c r="F50" s="10"/>
      <c r="G50" s="10">
        <v>0</v>
      </c>
      <c r="H50" s="10"/>
      <c r="I50" s="15">
        <f t="shared" si="0"/>
        <v>0</v>
      </c>
      <c r="J50" s="10"/>
      <c r="K50" s="10" t="s">
        <v>50</v>
      </c>
      <c r="L50" s="10"/>
      <c r="M50" s="10">
        <v>0</v>
      </c>
      <c r="N50" s="10"/>
      <c r="O50" s="10">
        <v>0</v>
      </c>
      <c r="P50" s="10"/>
      <c r="Q50" s="10">
        <v>305259371</v>
      </c>
      <c r="R50" s="10"/>
      <c r="S50" s="15">
        <f t="shared" si="1"/>
        <v>305259371</v>
      </c>
      <c r="T50" s="10"/>
      <c r="U50" s="10" t="s">
        <v>344</v>
      </c>
      <c r="V50" s="10"/>
      <c r="W50" s="10"/>
      <c r="X50" s="7"/>
      <c r="Y50" s="7"/>
      <c r="Z50" s="7"/>
      <c r="AA50" s="7"/>
    </row>
    <row r="51" spans="1:27">
      <c r="A51" s="3" t="s">
        <v>278</v>
      </c>
      <c r="C51" s="10">
        <v>0</v>
      </c>
      <c r="D51" s="10"/>
      <c r="E51" s="10">
        <v>0</v>
      </c>
      <c r="F51" s="10"/>
      <c r="G51" s="10">
        <v>0</v>
      </c>
      <c r="H51" s="10"/>
      <c r="I51" s="15">
        <f t="shared" si="0"/>
        <v>0</v>
      </c>
      <c r="J51" s="10"/>
      <c r="K51" s="10" t="s">
        <v>50</v>
      </c>
      <c r="L51" s="10"/>
      <c r="M51" s="10">
        <v>0</v>
      </c>
      <c r="N51" s="10"/>
      <c r="O51" s="10">
        <v>0</v>
      </c>
      <c r="P51" s="10"/>
      <c r="Q51" s="10">
        <v>589757367</v>
      </c>
      <c r="R51" s="10"/>
      <c r="S51" s="15">
        <f t="shared" si="1"/>
        <v>589757367</v>
      </c>
      <c r="T51" s="10"/>
      <c r="U51" s="10" t="s">
        <v>361</v>
      </c>
      <c r="V51" s="10"/>
      <c r="W51" s="10"/>
      <c r="X51" s="7"/>
      <c r="Y51" s="7"/>
      <c r="Z51" s="7"/>
      <c r="AA51" s="7"/>
    </row>
    <row r="52" spans="1:27">
      <c r="A52" s="3" t="s">
        <v>279</v>
      </c>
      <c r="C52" s="10">
        <v>0</v>
      </c>
      <c r="D52" s="10"/>
      <c r="E52" s="10">
        <v>0</v>
      </c>
      <c r="F52" s="10"/>
      <c r="G52" s="10">
        <v>0</v>
      </c>
      <c r="H52" s="10"/>
      <c r="I52" s="15">
        <f t="shared" si="0"/>
        <v>0</v>
      </c>
      <c r="J52" s="10"/>
      <c r="K52" s="10" t="s">
        <v>50</v>
      </c>
      <c r="L52" s="10"/>
      <c r="M52" s="10">
        <v>0</v>
      </c>
      <c r="N52" s="10"/>
      <c r="O52" s="10">
        <v>0</v>
      </c>
      <c r="P52" s="10"/>
      <c r="Q52" s="10">
        <v>-1774590475</v>
      </c>
      <c r="R52" s="10"/>
      <c r="S52" s="15">
        <f t="shared" si="1"/>
        <v>-1774590475</v>
      </c>
      <c r="T52" s="10"/>
      <c r="U52" s="10" t="s">
        <v>362</v>
      </c>
      <c r="V52" s="10"/>
      <c r="W52" s="10"/>
      <c r="X52" s="7"/>
      <c r="Y52" s="7"/>
      <c r="Z52" s="7"/>
      <c r="AA52" s="7"/>
    </row>
    <row r="53" spans="1:27">
      <c r="A53" s="3" t="s">
        <v>280</v>
      </c>
      <c r="C53" s="10">
        <v>0</v>
      </c>
      <c r="D53" s="10"/>
      <c r="E53" s="10">
        <v>0</v>
      </c>
      <c r="F53" s="10"/>
      <c r="G53" s="10">
        <v>0</v>
      </c>
      <c r="H53" s="10"/>
      <c r="I53" s="15">
        <f t="shared" si="0"/>
        <v>0</v>
      </c>
      <c r="J53" s="10"/>
      <c r="K53" s="10" t="s">
        <v>50</v>
      </c>
      <c r="L53" s="10"/>
      <c r="M53" s="10">
        <v>0</v>
      </c>
      <c r="N53" s="10"/>
      <c r="O53" s="10">
        <v>0</v>
      </c>
      <c r="P53" s="10"/>
      <c r="Q53" s="10">
        <v>0</v>
      </c>
      <c r="R53" s="10"/>
      <c r="S53" s="15">
        <f t="shared" si="1"/>
        <v>0</v>
      </c>
      <c r="T53" s="10"/>
      <c r="U53" s="10" t="s">
        <v>50</v>
      </c>
      <c r="V53" s="10"/>
      <c r="W53" s="10"/>
      <c r="X53" s="7"/>
      <c r="Y53" s="7"/>
      <c r="Z53" s="7"/>
      <c r="AA53" s="7"/>
    </row>
    <row r="54" spans="1:27">
      <c r="A54" s="3" t="s">
        <v>281</v>
      </c>
      <c r="C54" s="10">
        <v>0</v>
      </c>
      <c r="D54" s="10"/>
      <c r="E54" s="10">
        <v>0</v>
      </c>
      <c r="F54" s="10"/>
      <c r="G54" s="10">
        <v>0</v>
      </c>
      <c r="H54" s="10"/>
      <c r="I54" s="15">
        <f t="shared" si="0"/>
        <v>0</v>
      </c>
      <c r="J54" s="10"/>
      <c r="K54" s="10" t="s">
        <v>50</v>
      </c>
      <c r="L54" s="10"/>
      <c r="M54" s="10">
        <v>0</v>
      </c>
      <c r="N54" s="10"/>
      <c r="O54" s="10">
        <v>0</v>
      </c>
      <c r="P54" s="10"/>
      <c r="Q54" s="10">
        <v>78356485</v>
      </c>
      <c r="R54" s="10"/>
      <c r="S54" s="15">
        <f t="shared" si="1"/>
        <v>78356485</v>
      </c>
      <c r="T54" s="10"/>
      <c r="U54" s="10" t="s">
        <v>311</v>
      </c>
      <c r="V54" s="10"/>
      <c r="W54" s="10"/>
      <c r="X54" s="7"/>
      <c r="Y54" s="7"/>
      <c r="Z54" s="7"/>
      <c r="AA54" s="7"/>
    </row>
    <row r="55" spans="1:27">
      <c r="A55" s="3" t="s">
        <v>170</v>
      </c>
      <c r="C55" s="10">
        <v>0</v>
      </c>
      <c r="D55" s="10"/>
      <c r="E55" s="10">
        <v>-10894255437</v>
      </c>
      <c r="F55" s="10"/>
      <c r="G55" s="10">
        <v>0</v>
      </c>
      <c r="H55" s="10"/>
      <c r="I55" s="15">
        <f t="shared" si="0"/>
        <v>-10894255437</v>
      </c>
      <c r="J55" s="10"/>
      <c r="K55" s="10" t="s">
        <v>24</v>
      </c>
      <c r="L55" s="10"/>
      <c r="M55" s="10">
        <v>0</v>
      </c>
      <c r="N55" s="10"/>
      <c r="O55" s="10">
        <v>-24901155503</v>
      </c>
      <c r="P55" s="10"/>
      <c r="Q55" s="10">
        <v>-5301030160</v>
      </c>
      <c r="R55" s="10"/>
      <c r="S55" s="15">
        <f t="shared" si="1"/>
        <v>-30202185663</v>
      </c>
      <c r="T55" s="10"/>
      <c r="U55" s="10" t="s">
        <v>363</v>
      </c>
      <c r="V55" s="10"/>
      <c r="W55" s="10"/>
      <c r="X55" s="7"/>
      <c r="Y55" s="7"/>
      <c r="Z55" s="7"/>
      <c r="AA55" s="7"/>
    </row>
    <row r="56" spans="1:27">
      <c r="A56" s="3" t="s">
        <v>282</v>
      </c>
      <c r="C56" s="10">
        <v>0</v>
      </c>
      <c r="D56" s="10"/>
      <c r="E56" s="10">
        <v>0</v>
      </c>
      <c r="F56" s="10"/>
      <c r="G56" s="10">
        <v>0</v>
      </c>
      <c r="H56" s="10"/>
      <c r="I56" s="15">
        <f t="shared" si="0"/>
        <v>0</v>
      </c>
      <c r="J56" s="10"/>
      <c r="K56" s="10" t="s">
        <v>50</v>
      </c>
      <c r="L56" s="10"/>
      <c r="M56" s="10">
        <v>0</v>
      </c>
      <c r="N56" s="10"/>
      <c r="O56" s="10">
        <v>0</v>
      </c>
      <c r="P56" s="10"/>
      <c r="Q56" s="10">
        <v>-334053809</v>
      </c>
      <c r="R56" s="10"/>
      <c r="S56" s="15">
        <f t="shared" si="1"/>
        <v>-334053809</v>
      </c>
      <c r="T56" s="10"/>
      <c r="U56" s="10" t="s">
        <v>364</v>
      </c>
      <c r="V56" s="10"/>
      <c r="W56" s="10"/>
      <c r="X56" s="7"/>
      <c r="Y56" s="7"/>
      <c r="Z56" s="7"/>
      <c r="AA56" s="7"/>
    </row>
    <row r="57" spans="1:27">
      <c r="A57" s="3" t="s">
        <v>283</v>
      </c>
      <c r="C57" s="10">
        <v>0</v>
      </c>
      <c r="D57" s="10"/>
      <c r="E57" s="10">
        <v>0</v>
      </c>
      <c r="F57" s="10"/>
      <c r="G57" s="10">
        <v>0</v>
      </c>
      <c r="H57" s="10"/>
      <c r="I57" s="15">
        <f t="shared" si="0"/>
        <v>0</v>
      </c>
      <c r="J57" s="10"/>
      <c r="K57" s="10" t="s">
        <v>50</v>
      </c>
      <c r="L57" s="10"/>
      <c r="M57" s="10">
        <v>0</v>
      </c>
      <c r="N57" s="10"/>
      <c r="O57" s="10">
        <v>0</v>
      </c>
      <c r="P57" s="10"/>
      <c r="Q57" s="10">
        <v>-23190953273</v>
      </c>
      <c r="R57" s="10"/>
      <c r="S57" s="15">
        <f t="shared" si="1"/>
        <v>-23190953273</v>
      </c>
      <c r="T57" s="10"/>
      <c r="U57" s="10" t="s">
        <v>365</v>
      </c>
      <c r="V57" s="10"/>
      <c r="W57" s="10"/>
      <c r="X57" s="7"/>
      <c r="Y57" s="7"/>
      <c r="Z57" s="7"/>
      <c r="AA57" s="7"/>
    </row>
    <row r="58" spans="1:27">
      <c r="A58" s="3" t="s">
        <v>160</v>
      </c>
      <c r="C58" s="10">
        <v>0</v>
      </c>
      <c r="D58" s="10"/>
      <c r="E58" s="10">
        <v>-150313234616</v>
      </c>
      <c r="F58" s="10"/>
      <c r="G58" s="10">
        <v>0</v>
      </c>
      <c r="H58" s="10"/>
      <c r="I58" s="15">
        <f t="shared" si="0"/>
        <v>-150313234616</v>
      </c>
      <c r="J58" s="10"/>
      <c r="K58" s="10" t="s">
        <v>366</v>
      </c>
      <c r="L58" s="10"/>
      <c r="M58" s="10">
        <v>242511337600</v>
      </c>
      <c r="N58" s="10"/>
      <c r="O58" s="10">
        <v>-151818037794</v>
      </c>
      <c r="P58" s="10"/>
      <c r="Q58" s="10">
        <v>-96340599624</v>
      </c>
      <c r="R58" s="10"/>
      <c r="S58" s="15">
        <f t="shared" si="1"/>
        <v>-5647299818</v>
      </c>
      <c r="T58" s="10"/>
      <c r="U58" s="10" t="s">
        <v>367</v>
      </c>
      <c r="V58" s="10"/>
      <c r="W58" s="10"/>
      <c r="X58" s="7"/>
      <c r="Y58" s="7"/>
      <c r="Z58" s="7"/>
      <c r="AA58" s="7"/>
    </row>
    <row r="59" spans="1:27">
      <c r="A59" s="3" t="s">
        <v>130</v>
      </c>
      <c r="C59" s="10">
        <v>0</v>
      </c>
      <c r="D59" s="10"/>
      <c r="E59" s="10">
        <v>-396504261</v>
      </c>
      <c r="F59" s="10"/>
      <c r="G59" s="10">
        <v>0</v>
      </c>
      <c r="H59" s="10"/>
      <c r="I59" s="15">
        <f t="shared" si="0"/>
        <v>-396504261</v>
      </c>
      <c r="J59" s="10"/>
      <c r="K59" s="10" t="s">
        <v>131</v>
      </c>
      <c r="L59" s="10"/>
      <c r="M59" s="10">
        <v>0</v>
      </c>
      <c r="N59" s="10"/>
      <c r="O59" s="10">
        <v>95175214</v>
      </c>
      <c r="P59" s="10"/>
      <c r="Q59" s="10">
        <v>1294945102</v>
      </c>
      <c r="R59" s="10"/>
      <c r="S59" s="15">
        <f t="shared" si="1"/>
        <v>1390120316</v>
      </c>
      <c r="T59" s="10"/>
      <c r="U59" s="10" t="s">
        <v>368</v>
      </c>
      <c r="V59" s="10"/>
      <c r="W59" s="10"/>
      <c r="X59" s="7"/>
      <c r="Y59" s="7"/>
      <c r="Z59" s="7"/>
      <c r="AA59" s="7"/>
    </row>
    <row r="60" spans="1:27">
      <c r="A60" s="3" t="s">
        <v>33</v>
      </c>
      <c r="C60" s="10">
        <v>0</v>
      </c>
      <c r="D60" s="10"/>
      <c r="E60" s="10">
        <v>-56975169335</v>
      </c>
      <c r="F60" s="10"/>
      <c r="G60" s="10">
        <v>0</v>
      </c>
      <c r="H60" s="10"/>
      <c r="I60" s="15">
        <f t="shared" si="0"/>
        <v>-56975169335</v>
      </c>
      <c r="J60" s="10"/>
      <c r="K60" s="10" t="s">
        <v>369</v>
      </c>
      <c r="L60" s="10"/>
      <c r="M60" s="10">
        <v>0</v>
      </c>
      <c r="N60" s="10"/>
      <c r="O60" s="10">
        <v>58835426497</v>
      </c>
      <c r="P60" s="10"/>
      <c r="Q60" s="10">
        <v>11622390526</v>
      </c>
      <c r="R60" s="10"/>
      <c r="S60" s="15">
        <f t="shared" si="1"/>
        <v>70457817023</v>
      </c>
      <c r="T60" s="10"/>
      <c r="U60" s="10" t="s">
        <v>370</v>
      </c>
      <c r="V60" s="10"/>
      <c r="W60" s="10"/>
      <c r="X60" s="7"/>
      <c r="Y60" s="7"/>
      <c r="Z60" s="7"/>
      <c r="AA60" s="7"/>
    </row>
    <row r="61" spans="1:27">
      <c r="A61" s="3" t="s">
        <v>21</v>
      </c>
      <c r="C61" s="10">
        <v>0</v>
      </c>
      <c r="D61" s="10"/>
      <c r="E61" s="10">
        <v>-11517234690</v>
      </c>
      <c r="F61" s="10"/>
      <c r="G61" s="10">
        <v>0</v>
      </c>
      <c r="H61" s="10"/>
      <c r="I61" s="15">
        <f t="shared" si="0"/>
        <v>-11517234690</v>
      </c>
      <c r="J61" s="10"/>
      <c r="K61" s="10" t="s">
        <v>125</v>
      </c>
      <c r="L61" s="10"/>
      <c r="M61" s="10">
        <v>0</v>
      </c>
      <c r="N61" s="10"/>
      <c r="O61" s="10">
        <v>-29619216041</v>
      </c>
      <c r="P61" s="10"/>
      <c r="Q61" s="10">
        <v>-1884</v>
      </c>
      <c r="R61" s="10"/>
      <c r="S61" s="15">
        <f t="shared" si="1"/>
        <v>-29619217925</v>
      </c>
      <c r="T61" s="10"/>
      <c r="U61" s="10" t="s">
        <v>371</v>
      </c>
      <c r="V61" s="10"/>
      <c r="W61" s="10"/>
      <c r="X61" s="7"/>
      <c r="Y61" s="7"/>
      <c r="Z61" s="7"/>
      <c r="AA61" s="7"/>
    </row>
    <row r="62" spans="1:27">
      <c r="A62" s="3" t="s">
        <v>164</v>
      </c>
      <c r="C62" s="10">
        <v>0</v>
      </c>
      <c r="D62" s="10"/>
      <c r="E62" s="10">
        <v>-7083114397</v>
      </c>
      <c r="F62" s="10"/>
      <c r="G62" s="10">
        <v>0</v>
      </c>
      <c r="H62" s="10"/>
      <c r="I62" s="15">
        <f t="shared" si="0"/>
        <v>-7083114397</v>
      </c>
      <c r="J62" s="10"/>
      <c r="K62" s="10" t="s">
        <v>372</v>
      </c>
      <c r="L62" s="10"/>
      <c r="M62" s="10">
        <v>0</v>
      </c>
      <c r="N62" s="10"/>
      <c r="O62" s="10">
        <v>-42665682214</v>
      </c>
      <c r="P62" s="10"/>
      <c r="Q62" s="10">
        <v>551540398</v>
      </c>
      <c r="R62" s="10"/>
      <c r="S62" s="15">
        <f t="shared" si="1"/>
        <v>-42114141816</v>
      </c>
      <c r="T62" s="10"/>
      <c r="U62" s="10" t="s">
        <v>373</v>
      </c>
      <c r="V62" s="10"/>
      <c r="W62" s="10"/>
      <c r="X62" s="7"/>
      <c r="Y62" s="7"/>
      <c r="Z62" s="7"/>
      <c r="AA62" s="7"/>
    </row>
    <row r="63" spans="1:27">
      <c r="A63" s="3" t="s">
        <v>284</v>
      </c>
      <c r="C63" s="10">
        <v>0</v>
      </c>
      <c r="D63" s="10"/>
      <c r="E63" s="10">
        <v>0</v>
      </c>
      <c r="F63" s="10"/>
      <c r="G63" s="10">
        <v>0</v>
      </c>
      <c r="H63" s="10"/>
      <c r="I63" s="15">
        <f t="shared" si="0"/>
        <v>0</v>
      </c>
      <c r="J63" s="10"/>
      <c r="K63" s="10" t="s">
        <v>50</v>
      </c>
      <c r="L63" s="10"/>
      <c r="M63" s="10">
        <v>0</v>
      </c>
      <c r="N63" s="10"/>
      <c r="O63" s="10">
        <v>0</v>
      </c>
      <c r="P63" s="10"/>
      <c r="Q63" s="10">
        <v>155433</v>
      </c>
      <c r="R63" s="10"/>
      <c r="S63" s="15">
        <f t="shared" si="1"/>
        <v>155433</v>
      </c>
      <c r="T63" s="10"/>
      <c r="U63" s="10" t="s">
        <v>50</v>
      </c>
      <c r="V63" s="10"/>
      <c r="W63" s="10"/>
      <c r="X63" s="7"/>
      <c r="Y63" s="7"/>
      <c r="Z63" s="7"/>
      <c r="AA63" s="7"/>
    </row>
    <row r="64" spans="1:27">
      <c r="A64" s="3" t="s">
        <v>285</v>
      </c>
      <c r="C64" s="10">
        <v>0</v>
      </c>
      <c r="D64" s="10"/>
      <c r="E64" s="10">
        <v>0</v>
      </c>
      <c r="F64" s="10"/>
      <c r="G64" s="10">
        <v>0</v>
      </c>
      <c r="H64" s="10"/>
      <c r="I64" s="15">
        <f t="shared" si="0"/>
        <v>0</v>
      </c>
      <c r="J64" s="10"/>
      <c r="K64" s="10" t="s">
        <v>50</v>
      </c>
      <c r="L64" s="10"/>
      <c r="M64" s="10">
        <v>0</v>
      </c>
      <c r="N64" s="10"/>
      <c r="O64" s="10">
        <v>0</v>
      </c>
      <c r="P64" s="10"/>
      <c r="Q64" s="10">
        <v>0</v>
      </c>
      <c r="R64" s="10"/>
      <c r="S64" s="15">
        <f t="shared" si="1"/>
        <v>0</v>
      </c>
      <c r="T64" s="10"/>
      <c r="U64" s="10" t="s">
        <v>50</v>
      </c>
      <c r="V64" s="10"/>
      <c r="W64" s="10"/>
      <c r="X64" s="7"/>
      <c r="Y64" s="7"/>
      <c r="Z64" s="7"/>
      <c r="AA64" s="7"/>
    </row>
    <row r="65" spans="1:27">
      <c r="A65" s="3" t="s">
        <v>99</v>
      </c>
      <c r="C65" s="10">
        <v>0</v>
      </c>
      <c r="D65" s="10"/>
      <c r="E65" s="10">
        <v>-19491676281</v>
      </c>
      <c r="F65" s="10"/>
      <c r="G65" s="10">
        <v>0</v>
      </c>
      <c r="H65" s="10"/>
      <c r="I65" s="15">
        <f t="shared" si="0"/>
        <v>-19491676281</v>
      </c>
      <c r="J65" s="10"/>
      <c r="K65" s="10" t="s">
        <v>86</v>
      </c>
      <c r="L65" s="10"/>
      <c r="M65" s="10">
        <v>0</v>
      </c>
      <c r="N65" s="10"/>
      <c r="O65" s="10">
        <v>10081901523</v>
      </c>
      <c r="P65" s="10"/>
      <c r="Q65" s="10">
        <v>24645578522</v>
      </c>
      <c r="R65" s="10"/>
      <c r="S65" s="15">
        <f t="shared" si="1"/>
        <v>34727480045</v>
      </c>
      <c r="T65" s="10"/>
      <c r="U65" s="10" t="s">
        <v>374</v>
      </c>
      <c r="V65" s="10"/>
      <c r="W65" s="10"/>
      <c r="X65" s="7"/>
      <c r="Y65" s="7"/>
      <c r="Z65" s="7"/>
      <c r="AA65" s="7"/>
    </row>
    <row r="66" spans="1:27">
      <c r="A66" s="3" t="s">
        <v>101</v>
      </c>
      <c r="C66" s="10">
        <v>0</v>
      </c>
      <c r="D66" s="10"/>
      <c r="E66" s="10">
        <v>-15777484345</v>
      </c>
      <c r="F66" s="10"/>
      <c r="G66" s="10">
        <v>0</v>
      </c>
      <c r="H66" s="10"/>
      <c r="I66" s="15">
        <f t="shared" si="0"/>
        <v>-15777484345</v>
      </c>
      <c r="J66" s="10"/>
      <c r="K66" s="10" t="s">
        <v>375</v>
      </c>
      <c r="L66" s="10"/>
      <c r="M66" s="10">
        <v>0</v>
      </c>
      <c r="N66" s="10"/>
      <c r="O66" s="10">
        <v>-39859075857</v>
      </c>
      <c r="P66" s="10"/>
      <c r="Q66" s="10">
        <v>-1979554195</v>
      </c>
      <c r="R66" s="10"/>
      <c r="S66" s="15">
        <f t="shared" si="1"/>
        <v>-41838630052</v>
      </c>
      <c r="T66" s="10"/>
      <c r="U66" s="10" t="s">
        <v>376</v>
      </c>
      <c r="V66" s="10"/>
      <c r="W66" s="10"/>
      <c r="X66" s="7"/>
      <c r="Y66" s="7"/>
      <c r="Z66" s="7"/>
      <c r="AA66" s="7"/>
    </row>
    <row r="67" spans="1:27">
      <c r="A67" s="3" t="s">
        <v>286</v>
      </c>
      <c r="C67" s="10">
        <v>0</v>
      </c>
      <c r="D67" s="10"/>
      <c r="E67" s="10">
        <v>0</v>
      </c>
      <c r="F67" s="10"/>
      <c r="G67" s="10">
        <v>0</v>
      </c>
      <c r="H67" s="10"/>
      <c r="I67" s="15">
        <f t="shared" si="0"/>
        <v>0</v>
      </c>
      <c r="J67" s="10"/>
      <c r="K67" s="10" t="s">
        <v>50</v>
      </c>
      <c r="L67" s="10"/>
      <c r="M67" s="10">
        <v>0</v>
      </c>
      <c r="N67" s="10"/>
      <c r="O67" s="10">
        <v>0</v>
      </c>
      <c r="P67" s="10"/>
      <c r="Q67" s="10">
        <v>57311242299</v>
      </c>
      <c r="R67" s="10"/>
      <c r="S67" s="15">
        <f t="shared" si="1"/>
        <v>57311242299</v>
      </c>
      <c r="T67" s="10"/>
      <c r="U67" s="10" t="s">
        <v>377</v>
      </c>
      <c r="V67" s="10"/>
      <c r="W67" s="10"/>
      <c r="X67" s="7"/>
      <c r="Y67" s="7"/>
      <c r="Z67" s="7"/>
      <c r="AA67" s="7"/>
    </row>
    <row r="68" spans="1:27">
      <c r="A68" s="3" t="s">
        <v>287</v>
      </c>
      <c r="C68" s="10">
        <v>0</v>
      </c>
      <c r="D68" s="10"/>
      <c r="E68" s="10">
        <v>0</v>
      </c>
      <c r="F68" s="10"/>
      <c r="G68" s="10">
        <v>0</v>
      </c>
      <c r="H68" s="10"/>
      <c r="I68" s="15">
        <f t="shared" si="0"/>
        <v>0</v>
      </c>
      <c r="J68" s="10"/>
      <c r="K68" s="10" t="s">
        <v>50</v>
      </c>
      <c r="L68" s="10"/>
      <c r="M68" s="10">
        <v>0</v>
      </c>
      <c r="N68" s="10"/>
      <c r="O68" s="10">
        <v>0</v>
      </c>
      <c r="P68" s="10"/>
      <c r="Q68" s="10">
        <v>-557042708</v>
      </c>
      <c r="R68" s="10"/>
      <c r="S68" s="15">
        <f t="shared" si="1"/>
        <v>-557042708</v>
      </c>
      <c r="T68" s="10"/>
      <c r="U68" s="10" t="s">
        <v>378</v>
      </c>
      <c r="V68" s="10"/>
      <c r="W68" s="10"/>
      <c r="X68" s="7"/>
      <c r="Y68" s="7"/>
      <c r="Z68" s="7"/>
      <c r="AA68" s="7"/>
    </row>
    <row r="69" spans="1:27">
      <c r="A69" s="3" t="s">
        <v>143</v>
      </c>
      <c r="C69" s="10">
        <v>0</v>
      </c>
      <c r="D69" s="10"/>
      <c r="E69" s="10">
        <v>-17017775854</v>
      </c>
      <c r="F69" s="10"/>
      <c r="G69" s="10">
        <v>0</v>
      </c>
      <c r="H69" s="10"/>
      <c r="I69" s="15">
        <f t="shared" si="0"/>
        <v>-17017775854</v>
      </c>
      <c r="J69" s="10"/>
      <c r="K69" s="10" t="s">
        <v>308</v>
      </c>
      <c r="L69" s="10"/>
      <c r="M69" s="10">
        <v>0</v>
      </c>
      <c r="N69" s="10"/>
      <c r="O69" s="10">
        <v>37748520981</v>
      </c>
      <c r="P69" s="10"/>
      <c r="Q69" s="10">
        <v>172598973</v>
      </c>
      <c r="R69" s="10"/>
      <c r="S69" s="15">
        <f t="shared" si="1"/>
        <v>37921119954</v>
      </c>
      <c r="T69" s="10"/>
      <c r="U69" s="10" t="s">
        <v>379</v>
      </c>
      <c r="V69" s="10"/>
      <c r="W69" s="10"/>
      <c r="X69" s="7"/>
      <c r="Y69" s="7"/>
      <c r="Z69" s="7"/>
      <c r="AA69" s="7"/>
    </row>
    <row r="70" spans="1:27">
      <c r="A70" s="3" t="s">
        <v>288</v>
      </c>
      <c r="C70" s="10">
        <v>0</v>
      </c>
      <c r="D70" s="10"/>
      <c r="E70" s="10">
        <v>0</v>
      </c>
      <c r="F70" s="10"/>
      <c r="G70" s="10">
        <v>0</v>
      </c>
      <c r="H70" s="10"/>
      <c r="I70" s="15">
        <f t="shared" si="0"/>
        <v>0</v>
      </c>
      <c r="J70" s="10"/>
      <c r="K70" s="10" t="s">
        <v>50</v>
      </c>
      <c r="L70" s="10"/>
      <c r="M70" s="10">
        <v>0</v>
      </c>
      <c r="N70" s="10"/>
      <c r="O70" s="10">
        <v>0</v>
      </c>
      <c r="P70" s="10"/>
      <c r="Q70" s="10">
        <v>-6440805330</v>
      </c>
      <c r="R70" s="10"/>
      <c r="S70" s="15">
        <f t="shared" si="1"/>
        <v>-6440805330</v>
      </c>
      <c r="T70" s="10"/>
      <c r="U70" s="10" t="s">
        <v>380</v>
      </c>
      <c r="V70" s="10"/>
      <c r="W70" s="10"/>
      <c r="X70" s="7"/>
      <c r="Y70" s="7"/>
      <c r="Z70" s="7"/>
      <c r="AA70" s="7"/>
    </row>
    <row r="71" spans="1:27">
      <c r="A71" s="3" t="s">
        <v>289</v>
      </c>
      <c r="C71" s="10">
        <v>0</v>
      </c>
      <c r="D71" s="10"/>
      <c r="E71" s="10">
        <v>0</v>
      </c>
      <c r="F71" s="10"/>
      <c r="G71" s="10">
        <v>0</v>
      </c>
      <c r="H71" s="10"/>
      <c r="I71" s="15">
        <f t="shared" si="0"/>
        <v>0</v>
      </c>
      <c r="J71" s="10"/>
      <c r="K71" s="10" t="s">
        <v>50</v>
      </c>
      <c r="L71" s="10"/>
      <c r="M71" s="10">
        <v>0</v>
      </c>
      <c r="N71" s="10"/>
      <c r="O71" s="10">
        <v>0</v>
      </c>
      <c r="P71" s="10"/>
      <c r="Q71" s="10">
        <v>-65907150</v>
      </c>
      <c r="R71" s="10"/>
      <c r="S71" s="15">
        <f t="shared" si="1"/>
        <v>-65907150</v>
      </c>
      <c r="T71" s="10"/>
      <c r="U71" s="10" t="s">
        <v>381</v>
      </c>
      <c r="V71" s="10"/>
      <c r="W71" s="10"/>
      <c r="X71" s="7"/>
      <c r="Y71" s="7"/>
      <c r="Z71" s="7"/>
      <c r="AA71" s="7"/>
    </row>
    <row r="72" spans="1:27">
      <c r="A72" s="3" t="s">
        <v>177</v>
      </c>
      <c r="C72" s="10">
        <v>0</v>
      </c>
      <c r="D72" s="10"/>
      <c r="E72" s="10">
        <v>-27085266876</v>
      </c>
      <c r="F72" s="10"/>
      <c r="G72" s="10">
        <v>0</v>
      </c>
      <c r="H72" s="10"/>
      <c r="I72" s="15">
        <f t="shared" si="0"/>
        <v>-27085266876</v>
      </c>
      <c r="J72" s="10"/>
      <c r="K72" s="10" t="s">
        <v>382</v>
      </c>
      <c r="L72" s="10"/>
      <c r="M72" s="10">
        <v>0</v>
      </c>
      <c r="N72" s="10"/>
      <c r="O72" s="10">
        <v>-65724007776</v>
      </c>
      <c r="P72" s="10"/>
      <c r="Q72" s="10">
        <v>392742763</v>
      </c>
      <c r="R72" s="10"/>
      <c r="S72" s="15">
        <f t="shared" si="1"/>
        <v>-65331265013</v>
      </c>
      <c r="T72" s="10"/>
      <c r="U72" s="10" t="s">
        <v>383</v>
      </c>
      <c r="V72" s="10"/>
      <c r="W72" s="10"/>
      <c r="X72" s="7"/>
      <c r="Y72" s="7"/>
      <c r="Z72" s="7"/>
      <c r="AA72" s="7"/>
    </row>
    <row r="73" spans="1:27">
      <c r="A73" s="3" t="s">
        <v>72</v>
      </c>
      <c r="C73" s="10">
        <v>0</v>
      </c>
      <c r="D73" s="10"/>
      <c r="E73" s="10">
        <v>-1305033293</v>
      </c>
      <c r="F73" s="10"/>
      <c r="G73" s="10">
        <v>0</v>
      </c>
      <c r="H73" s="10"/>
      <c r="I73" s="15">
        <f t="shared" ref="I73:I123" si="2">C73+E73+G73</f>
        <v>-1305033293</v>
      </c>
      <c r="J73" s="10"/>
      <c r="K73" s="10" t="s">
        <v>384</v>
      </c>
      <c r="L73" s="10"/>
      <c r="M73" s="10">
        <v>0</v>
      </c>
      <c r="N73" s="10"/>
      <c r="O73" s="10">
        <v>678926484</v>
      </c>
      <c r="P73" s="10"/>
      <c r="Q73" s="10">
        <v>0</v>
      </c>
      <c r="R73" s="10"/>
      <c r="S73" s="15">
        <f t="shared" ref="S73:S123" si="3">M73+O73+Q73</f>
        <v>678926484</v>
      </c>
      <c r="T73" s="10"/>
      <c r="U73" s="10" t="s">
        <v>73</v>
      </c>
      <c r="V73" s="10"/>
      <c r="W73" s="10"/>
      <c r="X73" s="7"/>
      <c r="Y73" s="7"/>
      <c r="Z73" s="7"/>
      <c r="AA73" s="7"/>
    </row>
    <row r="74" spans="1:27">
      <c r="A74" s="3" t="s">
        <v>141</v>
      </c>
      <c r="C74" s="10">
        <v>0</v>
      </c>
      <c r="D74" s="10"/>
      <c r="E74" s="10">
        <v>-8938861757</v>
      </c>
      <c r="F74" s="10"/>
      <c r="G74" s="10">
        <v>0</v>
      </c>
      <c r="H74" s="10"/>
      <c r="I74" s="15">
        <f t="shared" si="2"/>
        <v>-8938861757</v>
      </c>
      <c r="J74" s="10"/>
      <c r="K74" s="10" t="s">
        <v>61</v>
      </c>
      <c r="L74" s="10"/>
      <c r="M74" s="10">
        <v>0</v>
      </c>
      <c r="N74" s="10"/>
      <c r="O74" s="10">
        <v>-19346867585</v>
      </c>
      <c r="P74" s="10"/>
      <c r="Q74" s="10">
        <v>2562761128</v>
      </c>
      <c r="R74" s="10"/>
      <c r="S74" s="15">
        <f t="shared" si="3"/>
        <v>-16784106457</v>
      </c>
      <c r="T74" s="10"/>
      <c r="U74" s="10" t="s">
        <v>385</v>
      </c>
      <c r="V74" s="10"/>
      <c r="W74" s="10"/>
      <c r="X74" s="7"/>
      <c r="Y74" s="7"/>
      <c r="Z74" s="7"/>
      <c r="AA74" s="7"/>
    </row>
    <row r="75" spans="1:27">
      <c r="A75" s="3" t="s">
        <v>290</v>
      </c>
      <c r="C75" s="10">
        <v>0</v>
      </c>
      <c r="D75" s="10"/>
      <c r="E75" s="10">
        <v>0</v>
      </c>
      <c r="F75" s="10"/>
      <c r="G75" s="10">
        <v>0</v>
      </c>
      <c r="H75" s="10"/>
      <c r="I75" s="15">
        <f t="shared" si="2"/>
        <v>0</v>
      </c>
      <c r="J75" s="10"/>
      <c r="K75" s="10" t="s">
        <v>50</v>
      </c>
      <c r="L75" s="10"/>
      <c r="M75" s="10">
        <v>0</v>
      </c>
      <c r="N75" s="10"/>
      <c r="O75" s="10">
        <v>0</v>
      </c>
      <c r="P75" s="10"/>
      <c r="Q75" s="10">
        <v>22229189958</v>
      </c>
      <c r="R75" s="10"/>
      <c r="S75" s="15">
        <f t="shared" si="3"/>
        <v>22229189958</v>
      </c>
      <c r="T75" s="10"/>
      <c r="U75" s="10" t="s">
        <v>386</v>
      </c>
      <c r="V75" s="10"/>
      <c r="W75" s="10"/>
      <c r="X75" s="7"/>
      <c r="Y75" s="7"/>
      <c r="Z75" s="7"/>
      <c r="AA75" s="7"/>
    </row>
    <row r="76" spans="1:27">
      <c r="A76" s="3" t="s">
        <v>82</v>
      </c>
      <c r="C76" s="10">
        <v>37190947556</v>
      </c>
      <c r="D76" s="10"/>
      <c r="E76" s="10">
        <v>2273163917</v>
      </c>
      <c r="F76" s="10"/>
      <c r="G76" s="10">
        <v>0</v>
      </c>
      <c r="H76" s="10"/>
      <c r="I76" s="15">
        <f t="shared" si="2"/>
        <v>39464111473</v>
      </c>
      <c r="J76" s="10"/>
      <c r="K76" s="10" t="s">
        <v>387</v>
      </c>
      <c r="L76" s="10"/>
      <c r="M76" s="10">
        <v>37190947556</v>
      </c>
      <c r="N76" s="10"/>
      <c r="O76" s="10">
        <v>47756864165</v>
      </c>
      <c r="P76" s="10"/>
      <c r="Q76" s="10">
        <v>-3438</v>
      </c>
      <c r="R76" s="10"/>
      <c r="S76" s="15">
        <f t="shared" si="3"/>
        <v>84947808283</v>
      </c>
      <c r="T76" s="10"/>
      <c r="U76" s="10" t="s">
        <v>388</v>
      </c>
      <c r="V76" s="10"/>
      <c r="W76" s="10"/>
      <c r="X76" s="7"/>
      <c r="Y76" s="7"/>
      <c r="Z76" s="7"/>
      <c r="AA76" s="7"/>
    </row>
    <row r="77" spans="1:27">
      <c r="A77" s="3" t="s">
        <v>291</v>
      </c>
      <c r="C77" s="10">
        <v>0</v>
      </c>
      <c r="D77" s="10"/>
      <c r="E77" s="10">
        <v>0</v>
      </c>
      <c r="F77" s="10"/>
      <c r="G77" s="10">
        <v>0</v>
      </c>
      <c r="H77" s="10"/>
      <c r="I77" s="15">
        <f t="shared" si="2"/>
        <v>0</v>
      </c>
      <c r="J77" s="10"/>
      <c r="K77" s="10" t="s">
        <v>50</v>
      </c>
      <c r="L77" s="10"/>
      <c r="M77" s="10">
        <v>0</v>
      </c>
      <c r="N77" s="10"/>
      <c r="O77" s="10">
        <v>0</v>
      </c>
      <c r="P77" s="10"/>
      <c r="Q77" s="10">
        <v>-1743326326</v>
      </c>
      <c r="R77" s="10"/>
      <c r="S77" s="15">
        <f t="shared" si="3"/>
        <v>-1743326326</v>
      </c>
      <c r="T77" s="10"/>
      <c r="U77" s="10" t="s">
        <v>362</v>
      </c>
      <c r="V77" s="10"/>
      <c r="W77" s="10"/>
      <c r="X77" s="7"/>
      <c r="Y77" s="7"/>
      <c r="Z77" s="7"/>
      <c r="AA77" s="7"/>
    </row>
    <row r="78" spans="1:27">
      <c r="A78" s="3" t="s">
        <v>126</v>
      </c>
      <c r="C78" s="10">
        <v>55206739606</v>
      </c>
      <c r="D78" s="10"/>
      <c r="E78" s="10">
        <v>-128026819703</v>
      </c>
      <c r="F78" s="10"/>
      <c r="G78" s="10">
        <v>0</v>
      </c>
      <c r="H78" s="10"/>
      <c r="I78" s="15">
        <f t="shared" si="2"/>
        <v>-72820080097</v>
      </c>
      <c r="J78" s="10"/>
      <c r="K78" s="10" t="s">
        <v>389</v>
      </c>
      <c r="L78" s="10"/>
      <c r="M78" s="10">
        <v>55206739606</v>
      </c>
      <c r="N78" s="10"/>
      <c r="O78" s="10">
        <v>-26199957989</v>
      </c>
      <c r="P78" s="10"/>
      <c r="Q78" s="10">
        <v>0</v>
      </c>
      <c r="R78" s="10"/>
      <c r="S78" s="15">
        <f t="shared" si="3"/>
        <v>29006781617</v>
      </c>
      <c r="T78" s="10"/>
      <c r="U78" s="10" t="s">
        <v>390</v>
      </c>
      <c r="V78" s="10"/>
      <c r="W78" s="10"/>
      <c r="X78" s="7"/>
      <c r="Y78" s="7"/>
      <c r="Z78" s="7"/>
      <c r="AA78" s="7"/>
    </row>
    <row r="79" spans="1:27">
      <c r="A79" s="3" t="s">
        <v>124</v>
      </c>
      <c r="C79" s="10">
        <v>0</v>
      </c>
      <c r="D79" s="10"/>
      <c r="E79" s="10">
        <v>-12528039472</v>
      </c>
      <c r="F79" s="10"/>
      <c r="G79" s="10">
        <v>0</v>
      </c>
      <c r="H79" s="10"/>
      <c r="I79" s="15">
        <f t="shared" si="2"/>
        <v>-12528039472</v>
      </c>
      <c r="J79" s="10"/>
      <c r="K79" s="10" t="s">
        <v>391</v>
      </c>
      <c r="L79" s="10"/>
      <c r="M79" s="10">
        <v>17640989512</v>
      </c>
      <c r="N79" s="10"/>
      <c r="O79" s="10">
        <v>-29112104948</v>
      </c>
      <c r="P79" s="10"/>
      <c r="Q79" s="10">
        <v>0</v>
      </c>
      <c r="R79" s="10"/>
      <c r="S79" s="15">
        <f t="shared" si="3"/>
        <v>-11471115436</v>
      </c>
      <c r="T79" s="10"/>
      <c r="U79" s="10" t="s">
        <v>392</v>
      </c>
      <c r="V79" s="10"/>
      <c r="W79" s="10"/>
      <c r="X79" s="7"/>
      <c r="Y79" s="7"/>
      <c r="Z79" s="7"/>
      <c r="AA79" s="7"/>
    </row>
    <row r="80" spans="1:27">
      <c r="A80" s="3" t="s">
        <v>120</v>
      </c>
      <c r="C80" s="10">
        <v>51309776373</v>
      </c>
      <c r="D80" s="10"/>
      <c r="E80" s="10">
        <v>-109513966484</v>
      </c>
      <c r="F80" s="10"/>
      <c r="G80" s="10">
        <v>0</v>
      </c>
      <c r="H80" s="10"/>
      <c r="I80" s="15">
        <f t="shared" si="2"/>
        <v>-58204190111</v>
      </c>
      <c r="J80" s="10"/>
      <c r="K80" s="10" t="s">
        <v>393</v>
      </c>
      <c r="L80" s="10"/>
      <c r="M80" s="10">
        <v>51309776373</v>
      </c>
      <c r="N80" s="10"/>
      <c r="O80" s="10">
        <v>-3660425891</v>
      </c>
      <c r="P80" s="10"/>
      <c r="Q80" s="10">
        <v>0</v>
      </c>
      <c r="R80" s="10"/>
      <c r="S80" s="15">
        <f t="shared" si="3"/>
        <v>47649350482</v>
      </c>
      <c r="T80" s="10"/>
      <c r="U80" s="10" t="s">
        <v>394</v>
      </c>
      <c r="V80" s="10"/>
      <c r="W80" s="10"/>
      <c r="X80" s="7"/>
      <c r="Y80" s="7"/>
      <c r="Z80" s="7"/>
      <c r="AA80" s="7"/>
    </row>
    <row r="81" spans="1:27">
      <c r="A81" s="3" t="s">
        <v>118</v>
      </c>
      <c r="C81" s="10">
        <v>0</v>
      </c>
      <c r="D81" s="10"/>
      <c r="E81" s="10">
        <v>-7142159535</v>
      </c>
      <c r="F81" s="10"/>
      <c r="G81" s="10">
        <v>0</v>
      </c>
      <c r="H81" s="10"/>
      <c r="I81" s="15">
        <f t="shared" si="2"/>
        <v>-7142159535</v>
      </c>
      <c r="J81" s="10"/>
      <c r="K81" s="10" t="s">
        <v>372</v>
      </c>
      <c r="L81" s="10"/>
      <c r="M81" s="10">
        <v>8593491780</v>
      </c>
      <c r="N81" s="10"/>
      <c r="O81" s="10">
        <v>-14918040065</v>
      </c>
      <c r="P81" s="10"/>
      <c r="Q81" s="10">
        <v>0</v>
      </c>
      <c r="R81" s="10"/>
      <c r="S81" s="15">
        <f t="shared" si="3"/>
        <v>-6324548285</v>
      </c>
      <c r="T81" s="10"/>
      <c r="U81" s="10" t="s">
        <v>395</v>
      </c>
      <c r="V81" s="10"/>
      <c r="W81" s="10"/>
      <c r="X81" s="7"/>
      <c r="Y81" s="7"/>
      <c r="Z81" s="7"/>
      <c r="AA81" s="7"/>
    </row>
    <row r="82" spans="1:27">
      <c r="A82" s="3" t="s">
        <v>78</v>
      </c>
      <c r="C82" s="10">
        <v>7122289041</v>
      </c>
      <c r="D82" s="10"/>
      <c r="E82" s="10">
        <v>-10216215195</v>
      </c>
      <c r="F82" s="10"/>
      <c r="G82" s="10">
        <v>0</v>
      </c>
      <c r="H82" s="10"/>
      <c r="I82" s="15">
        <f t="shared" si="2"/>
        <v>-3093926154</v>
      </c>
      <c r="J82" s="10"/>
      <c r="K82" s="10" t="s">
        <v>92</v>
      </c>
      <c r="L82" s="10"/>
      <c r="M82" s="10">
        <v>7122289041</v>
      </c>
      <c r="N82" s="10"/>
      <c r="O82" s="10">
        <v>-34222666184</v>
      </c>
      <c r="P82" s="10"/>
      <c r="Q82" s="10">
        <v>0</v>
      </c>
      <c r="R82" s="10"/>
      <c r="S82" s="15">
        <f t="shared" si="3"/>
        <v>-27100377143</v>
      </c>
      <c r="T82" s="10"/>
      <c r="U82" s="10" t="s">
        <v>396</v>
      </c>
      <c r="V82" s="10"/>
      <c r="W82" s="10"/>
      <c r="X82" s="7"/>
      <c r="Y82" s="7"/>
      <c r="Z82" s="7"/>
      <c r="AA82" s="7"/>
    </row>
    <row r="83" spans="1:27">
      <c r="A83" s="3" t="s">
        <v>43</v>
      </c>
      <c r="C83" s="10">
        <v>0</v>
      </c>
      <c r="D83" s="10"/>
      <c r="E83" s="10">
        <v>-95064977700</v>
      </c>
      <c r="F83" s="10"/>
      <c r="G83" s="10">
        <v>0</v>
      </c>
      <c r="H83" s="10"/>
      <c r="I83" s="15">
        <f t="shared" si="2"/>
        <v>-95064977700</v>
      </c>
      <c r="J83" s="10"/>
      <c r="K83" s="10" t="s">
        <v>397</v>
      </c>
      <c r="L83" s="10"/>
      <c r="M83" s="10">
        <v>221375000000</v>
      </c>
      <c r="N83" s="10"/>
      <c r="O83" s="10">
        <v>-120271600575</v>
      </c>
      <c r="P83" s="10"/>
      <c r="Q83" s="10">
        <v>0</v>
      </c>
      <c r="R83" s="10"/>
      <c r="S83" s="15">
        <f t="shared" si="3"/>
        <v>101103399425</v>
      </c>
      <c r="T83" s="10"/>
      <c r="U83" s="10" t="s">
        <v>398</v>
      </c>
      <c r="V83" s="10"/>
      <c r="W83" s="10"/>
      <c r="X83" s="7"/>
      <c r="Y83" s="7"/>
      <c r="Z83" s="7"/>
      <c r="AA83" s="7"/>
    </row>
    <row r="84" spans="1:27">
      <c r="A84" s="3" t="s">
        <v>60</v>
      </c>
      <c r="C84" s="10">
        <v>16322911631</v>
      </c>
      <c r="D84" s="10"/>
      <c r="E84" s="10">
        <v>-38014811148</v>
      </c>
      <c r="F84" s="10"/>
      <c r="G84" s="10">
        <v>0</v>
      </c>
      <c r="H84" s="10"/>
      <c r="I84" s="15">
        <f t="shared" si="2"/>
        <v>-21691899517</v>
      </c>
      <c r="J84" s="10"/>
      <c r="K84" s="10" t="s">
        <v>399</v>
      </c>
      <c r="L84" s="10"/>
      <c r="M84" s="10">
        <v>16322911631</v>
      </c>
      <c r="N84" s="10"/>
      <c r="O84" s="10">
        <v>-44497957235</v>
      </c>
      <c r="P84" s="10"/>
      <c r="Q84" s="10">
        <v>0</v>
      </c>
      <c r="R84" s="10"/>
      <c r="S84" s="15">
        <f t="shared" si="3"/>
        <v>-28175045604</v>
      </c>
      <c r="T84" s="10"/>
      <c r="U84" s="10" t="s">
        <v>400</v>
      </c>
      <c r="V84" s="10"/>
      <c r="W84" s="10"/>
      <c r="X84" s="7"/>
      <c r="Y84" s="7"/>
      <c r="Z84" s="7"/>
      <c r="AA84" s="7"/>
    </row>
    <row r="85" spans="1:27">
      <c r="A85" s="3" t="s">
        <v>113</v>
      </c>
      <c r="C85" s="10">
        <v>44425434136</v>
      </c>
      <c r="D85" s="10"/>
      <c r="E85" s="10">
        <v>-42732120801</v>
      </c>
      <c r="F85" s="10"/>
      <c r="G85" s="10">
        <v>0</v>
      </c>
      <c r="H85" s="10"/>
      <c r="I85" s="15">
        <f t="shared" si="2"/>
        <v>1693313335</v>
      </c>
      <c r="J85" s="10"/>
      <c r="K85" s="10" t="s">
        <v>401</v>
      </c>
      <c r="L85" s="10"/>
      <c r="M85" s="10">
        <v>44425434136</v>
      </c>
      <c r="N85" s="10"/>
      <c r="O85" s="10">
        <v>10467211408</v>
      </c>
      <c r="P85" s="10"/>
      <c r="Q85" s="10">
        <v>0</v>
      </c>
      <c r="R85" s="10"/>
      <c r="S85" s="15">
        <f t="shared" si="3"/>
        <v>54892645544</v>
      </c>
      <c r="T85" s="10"/>
      <c r="U85" s="10" t="s">
        <v>402</v>
      </c>
      <c r="V85" s="10"/>
      <c r="W85" s="10"/>
      <c r="X85" s="7"/>
      <c r="Y85" s="7"/>
      <c r="Z85" s="7"/>
      <c r="AA85" s="7"/>
    </row>
    <row r="86" spans="1:27">
      <c r="A86" s="3" t="s">
        <v>89</v>
      </c>
      <c r="C86" s="10">
        <v>11533764966</v>
      </c>
      <c r="D86" s="10"/>
      <c r="E86" s="10">
        <v>23424243262</v>
      </c>
      <c r="F86" s="10"/>
      <c r="G86" s="10">
        <v>0</v>
      </c>
      <c r="H86" s="10"/>
      <c r="I86" s="15">
        <f t="shared" si="2"/>
        <v>34958008228</v>
      </c>
      <c r="J86" s="10"/>
      <c r="K86" s="10" t="s">
        <v>403</v>
      </c>
      <c r="L86" s="10"/>
      <c r="M86" s="10">
        <v>11533764966</v>
      </c>
      <c r="N86" s="10"/>
      <c r="O86" s="10">
        <v>52688689527</v>
      </c>
      <c r="P86" s="10"/>
      <c r="Q86" s="10">
        <v>0</v>
      </c>
      <c r="R86" s="10"/>
      <c r="S86" s="15">
        <f t="shared" si="3"/>
        <v>64222454493</v>
      </c>
      <c r="T86" s="10"/>
      <c r="U86" s="10" t="s">
        <v>404</v>
      </c>
      <c r="V86" s="10"/>
      <c r="W86" s="10"/>
      <c r="X86" s="7"/>
      <c r="Y86" s="7"/>
      <c r="Z86" s="7"/>
      <c r="AA86" s="7"/>
    </row>
    <row r="87" spans="1:27">
      <c r="A87" s="3" t="s">
        <v>145</v>
      </c>
      <c r="C87" s="10">
        <v>0</v>
      </c>
      <c r="D87" s="10"/>
      <c r="E87" s="10">
        <v>-1695447782</v>
      </c>
      <c r="F87" s="10"/>
      <c r="G87" s="10">
        <v>0</v>
      </c>
      <c r="H87" s="10"/>
      <c r="I87" s="15">
        <f t="shared" si="2"/>
        <v>-1695447782</v>
      </c>
      <c r="J87" s="10"/>
      <c r="K87" s="10" t="s">
        <v>405</v>
      </c>
      <c r="L87" s="10"/>
      <c r="M87" s="10">
        <v>0</v>
      </c>
      <c r="N87" s="10"/>
      <c r="O87" s="10">
        <v>-7675780556</v>
      </c>
      <c r="P87" s="10"/>
      <c r="Q87" s="10">
        <v>0</v>
      </c>
      <c r="R87" s="10"/>
      <c r="S87" s="15">
        <f t="shared" si="3"/>
        <v>-7675780556</v>
      </c>
      <c r="T87" s="10"/>
      <c r="U87" s="10" t="s">
        <v>406</v>
      </c>
      <c r="V87" s="10"/>
      <c r="W87" s="10"/>
      <c r="X87" s="7"/>
      <c r="Y87" s="7"/>
      <c r="Z87" s="7"/>
      <c r="AA87" s="7"/>
    </row>
    <row r="88" spans="1:27">
      <c r="A88" s="3" t="s">
        <v>76</v>
      </c>
      <c r="C88" s="10">
        <v>0</v>
      </c>
      <c r="D88" s="10"/>
      <c r="E88" s="10">
        <v>-25512880692</v>
      </c>
      <c r="F88" s="10"/>
      <c r="G88" s="10">
        <v>0</v>
      </c>
      <c r="H88" s="10"/>
      <c r="I88" s="15">
        <f t="shared" si="2"/>
        <v>-25512880692</v>
      </c>
      <c r="J88" s="10"/>
      <c r="K88" s="10" t="s">
        <v>407</v>
      </c>
      <c r="L88" s="10"/>
      <c r="M88" s="10">
        <v>0</v>
      </c>
      <c r="N88" s="10"/>
      <c r="O88" s="10">
        <v>-62428005165</v>
      </c>
      <c r="P88" s="10"/>
      <c r="Q88" s="10">
        <v>0</v>
      </c>
      <c r="R88" s="10"/>
      <c r="S88" s="15">
        <f t="shared" si="3"/>
        <v>-62428005165</v>
      </c>
      <c r="T88" s="10"/>
      <c r="U88" s="10" t="s">
        <v>408</v>
      </c>
      <c r="V88" s="10"/>
      <c r="W88" s="10"/>
      <c r="X88" s="7"/>
      <c r="Y88" s="7"/>
      <c r="Z88" s="7"/>
      <c r="AA88" s="7"/>
    </row>
    <row r="89" spans="1:27">
      <c r="A89" s="3" t="s">
        <v>111</v>
      </c>
      <c r="C89" s="10">
        <v>0</v>
      </c>
      <c r="D89" s="10"/>
      <c r="E89" s="10">
        <v>-27720396396</v>
      </c>
      <c r="F89" s="10"/>
      <c r="G89" s="10">
        <v>0</v>
      </c>
      <c r="H89" s="10"/>
      <c r="I89" s="15">
        <f t="shared" si="2"/>
        <v>-27720396396</v>
      </c>
      <c r="J89" s="10"/>
      <c r="K89" s="10" t="s">
        <v>409</v>
      </c>
      <c r="L89" s="10"/>
      <c r="M89" s="10">
        <v>0</v>
      </c>
      <c r="N89" s="10"/>
      <c r="O89" s="10">
        <v>-10652031168</v>
      </c>
      <c r="P89" s="10"/>
      <c r="Q89" s="10">
        <v>0</v>
      </c>
      <c r="R89" s="10"/>
      <c r="S89" s="15">
        <f t="shared" si="3"/>
        <v>-10652031168</v>
      </c>
      <c r="T89" s="10"/>
      <c r="U89" s="10" t="s">
        <v>410</v>
      </c>
      <c r="V89" s="10"/>
      <c r="W89" s="10"/>
      <c r="X89" s="7"/>
      <c r="Y89" s="7"/>
      <c r="Z89" s="7"/>
      <c r="AA89" s="7"/>
    </row>
    <row r="90" spans="1:27">
      <c r="A90" s="3" t="s">
        <v>47</v>
      </c>
      <c r="C90" s="10">
        <v>0</v>
      </c>
      <c r="D90" s="10"/>
      <c r="E90" s="10">
        <v>-11850627777</v>
      </c>
      <c r="F90" s="10"/>
      <c r="G90" s="10">
        <v>0</v>
      </c>
      <c r="H90" s="10"/>
      <c r="I90" s="15">
        <f t="shared" si="2"/>
        <v>-11850627777</v>
      </c>
      <c r="J90" s="10"/>
      <c r="K90" s="10" t="s">
        <v>309</v>
      </c>
      <c r="L90" s="10"/>
      <c r="M90" s="10">
        <v>0</v>
      </c>
      <c r="N90" s="10"/>
      <c r="O90" s="10">
        <v>-11292632456</v>
      </c>
      <c r="P90" s="10"/>
      <c r="Q90" s="10">
        <v>0</v>
      </c>
      <c r="R90" s="10"/>
      <c r="S90" s="15">
        <f t="shared" si="3"/>
        <v>-11292632456</v>
      </c>
      <c r="T90" s="10"/>
      <c r="U90" s="10" t="s">
        <v>411</v>
      </c>
      <c r="V90" s="10"/>
      <c r="W90" s="10"/>
      <c r="X90" s="7"/>
      <c r="Y90" s="7"/>
      <c r="Z90" s="7"/>
      <c r="AA90" s="7"/>
    </row>
    <row r="91" spans="1:27">
      <c r="A91" s="3" t="s">
        <v>15</v>
      </c>
      <c r="C91" s="10">
        <v>0</v>
      </c>
      <c r="D91" s="10"/>
      <c r="E91" s="10">
        <v>-4557034139</v>
      </c>
      <c r="F91" s="10"/>
      <c r="G91" s="10">
        <v>0</v>
      </c>
      <c r="H91" s="10"/>
      <c r="I91" s="15">
        <f t="shared" si="2"/>
        <v>-4557034139</v>
      </c>
      <c r="J91" s="10"/>
      <c r="K91" s="10" t="s">
        <v>412</v>
      </c>
      <c r="L91" s="10"/>
      <c r="M91" s="10">
        <v>0</v>
      </c>
      <c r="N91" s="10"/>
      <c r="O91" s="10">
        <v>-4061835012</v>
      </c>
      <c r="P91" s="10"/>
      <c r="Q91" s="10">
        <v>0</v>
      </c>
      <c r="R91" s="10"/>
      <c r="S91" s="15">
        <f t="shared" si="3"/>
        <v>-4061835012</v>
      </c>
      <c r="T91" s="10"/>
      <c r="U91" s="10" t="s">
        <v>413</v>
      </c>
      <c r="V91" s="10"/>
      <c r="W91" s="10"/>
      <c r="X91" s="7"/>
      <c r="Y91" s="7"/>
      <c r="Z91" s="7"/>
      <c r="AA91" s="7"/>
    </row>
    <row r="92" spans="1:27">
      <c r="A92" s="3" t="s">
        <v>149</v>
      </c>
      <c r="C92" s="10">
        <v>0</v>
      </c>
      <c r="D92" s="10"/>
      <c r="E92" s="10">
        <v>-13946211196</v>
      </c>
      <c r="F92" s="10"/>
      <c r="G92" s="10">
        <v>0</v>
      </c>
      <c r="H92" s="10"/>
      <c r="I92" s="15">
        <f t="shared" si="2"/>
        <v>-13946211196</v>
      </c>
      <c r="J92" s="10"/>
      <c r="K92" s="10" t="s">
        <v>414</v>
      </c>
      <c r="L92" s="10"/>
      <c r="M92" s="10">
        <v>0</v>
      </c>
      <c r="N92" s="10"/>
      <c r="O92" s="10">
        <v>-22535599550</v>
      </c>
      <c r="P92" s="10"/>
      <c r="Q92" s="10">
        <v>0</v>
      </c>
      <c r="R92" s="10"/>
      <c r="S92" s="15">
        <f t="shared" si="3"/>
        <v>-22535599550</v>
      </c>
      <c r="T92" s="10"/>
      <c r="U92" s="10" t="s">
        <v>415</v>
      </c>
      <c r="V92" s="10"/>
      <c r="W92" s="10"/>
      <c r="X92" s="7"/>
      <c r="Y92" s="7"/>
      <c r="Z92" s="7"/>
      <c r="AA92" s="7"/>
    </row>
    <row r="93" spans="1:27">
      <c r="A93" s="3" t="s">
        <v>128</v>
      </c>
      <c r="C93" s="10">
        <v>0</v>
      </c>
      <c r="D93" s="10"/>
      <c r="E93" s="10">
        <v>-29846286537</v>
      </c>
      <c r="F93" s="10"/>
      <c r="G93" s="10">
        <v>0</v>
      </c>
      <c r="H93" s="10"/>
      <c r="I93" s="15">
        <f t="shared" si="2"/>
        <v>-29846286537</v>
      </c>
      <c r="J93" s="10"/>
      <c r="K93" s="10" t="s">
        <v>416</v>
      </c>
      <c r="L93" s="10"/>
      <c r="M93" s="10">
        <v>0</v>
      </c>
      <c r="N93" s="10"/>
      <c r="O93" s="10">
        <v>-25925516826</v>
      </c>
      <c r="P93" s="10"/>
      <c r="Q93" s="10">
        <v>0</v>
      </c>
      <c r="R93" s="10"/>
      <c r="S93" s="15">
        <f t="shared" si="3"/>
        <v>-25925516826</v>
      </c>
      <c r="T93" s="10"/>
      <c r="U93" s="10" t="s">
        <v>417</v>
      </c>
      <c r="V93" s="10"/>
      <c r="W93" s="10"/>
      <c r="X93" s="7"/>
      <c r="Y93" s="7"/>
      <c r="Z93" s="7"/>
      <c r="AA93" s="7"/>
    </row>
    <row r="94" spans="1:27">
      <c r="A94" s="3" t="s">
        <v>68</v>
      </c>
      <c r="C94" s="10">
        <v>0</v>
      </c>
      <c r="D94" s="10"/>
      <c r="E94" s="10">
        <v>-53375485140</v>
      </c>
      <c r="F94" s="10"/>
      <c r="G94" s="10">
        <v>0</v>
      </c>
      <c r="H94" s="10"/>
      <c r="I94" s="15">
        <f t="shared" si="2"/>
        <v>-53375485140</v>
      </c>
      <c r="J94" s="10"/>
      <c r="K94" s="10" t="s">
        <v>418</v>
      </c>
      <c r="L94" s="10"/>
      <c r="M94" s="10">
        <v>0</v>
      </c>
      <c r="N94" s="10"/>
      <c r="O94" s="10">
        <v>123235035011</v>
      </c>
      <c r="P94" s="10"/>
      <c r="Q94" s="10">
        <v>0</v>
      </c>
      <c r="R94" s="10"/>
      <c r="S94" s="15">
        <f t="shared" si="3"/>
        <v>123235035011</v>
      </c>
      <c r="T94" s="10"/>
      <c r="U94" s="10" t="s">
        <v>419</v>
      </c>
      <c r="V94" s="10"/>
      <c r="W94" s="10"/>
      <c r="X94" s="7"/>
      <c r="Y94" s="7"/>
      <c r="Z94" s="7"/>
      <c r="AA94" s="7"/>
    </row>
    <row r="95" spans="1:27">
      <c r="A95" s="3" t="s">
        <v>37</v>
      </c>
      <c r="C95" s="10">
        <v>0</v>
      </c>
      <c r="D95" s="10"/>
      <c r="E95" s="10">
        <v>-8613744359</v>
      </c>
      <c r="F95" s="10"/>
      <c r="G95" s="10">
        <v>0</v>
      </c>
      <c r="H95" s="10"/>
      <c r="I95" s="15">
        <f t="shared" si="2"/>
        <v>-8613744359</v>
      </c>
      <c r="J95" s="10"/>
      <c r="K95" s="10" t="s">
        <v>20</v>
      </c>
      <c r="L95" s="10"/>
      <c r="M95" s="10">
        <v>0</v>
      </c>
      <c r="N95" s="10"/>
      <c r="O95" s="10">
        <v>-9416503619</v>
      </c>
      <c r="P95" s="10"/>
      <c r="Q95" s="10">
        <v>0</v>
      </c>
      <c r="R95" s="10"/>
      <c r="S95" s="15">
        <f t="shared" si="3"/>
        <v>-9416503619</v>
      </c>
      <c r="T95" s="10"/>
      <c r="U95" s="10" t="s">
        <v>420</v>
      </c>
      <c r="V95" s="10"/>
      <c r="W95" s="10"/>
      <c r="X95" s="7"/>
      <c r="Y95" s="7"/>
      <c r="Z95" s="7"/>
      <c r="AA95" s="7"/>
    </row>
    <row r="96" spans="1:27">
      <c r="A96" s="3" t="s">
        <v>162</v>
      </c>
      <c r="C96" s="10">
        <v>0</v>
      </c>
      <c r="D96" s="10"/>
      <c r="E96" s="10">
        <v>-26427813300</v>
      </c>
      <c r="F96" s="10"/>
      <c r="G96" s="10">
        <v>0</v>
      </c>
      <c r="H96" s="10"/>
      <c r="I96" s="15">
        <f t="shared" si="2"/>
        <v>-26427813300</v>
      </c>
      <c r="J96" s="10"/>
      <c r="K96" s="10" t="s">
        <v>421</v>
      </c>
      <c r="L96" s="10"/>
      <c r="M96" s="10">
        <v>0</v>
      </c>
      <c r="N96" s="10"/>
      <c r="O96" s="10">
        <v>-52436137500</v>
      </c>
      <c r="P96" s="10"/>
      <c r="Q96" s="10">
        <v>0</v>
      </c>
      <c r="R96" s="10"/>
      <c r="S96" s="15">
        <f t="shared" si="3"/>
        <v>-52436137500</v>
      </c>
      <c r="T96" s="10"/>
      <c r="U96" s="10" t="s">
        <v>422</v>
      </c>
      <c r="V96" s="10"/>
      <c r="W96" s="10"/>
      <c r="X96" s="7"/>
      <c r="Y96" s="7"/>
      <c r="Z96" s="7"/>
      <c r="AA96" s="7"/>
    </row>
    <row r="97" spans="1:27">
      <c r="A97" s="3" t="s">
        <v>122</v>
      </c>
      <c r="C97" s="10">
        <v>0</v>
      </c>
      <c r="D97" s="10"/>
      <c r="E97" s="10">
        <v>-5742392999</v>
      </c>
      <c r="F97" s="10"/>
      <c r="G97" s="10">
        <v>0</v>
      </c>
      <c r="H97" s="10"/>
      <c r="I97" s="15">
        <f t="shared" si="2"/>
        <v>-5742392999</v>
      </c>
      <c r="J97" s="10"/>
      <c r="K97" s="10" t="s">
        <v>319</v>
      </c>
      <c r="L97" s="10"/>
      <c r="M97" s="10">
        <v>0</v>
      </c>
      <c r="N97" s="10"/>
      <c r="O97" s="10">
        <v>-5258465566</v>
      </c>
      <c r="P97" s="10"/>
      <c r="Q97" s="10">
        <v>0</v>
      </c>
      <c r="R97" s="10"/>
      <c r="S97" s="15">
        <f t="shared" si="3"/>
        <v>-5258465566</v>
      </c>
      <c r="T97" s="10"/>
      <c r="U97" s="10" t="s">
        <v>423</v>
      </c>
      <c r="V97" s="10"/>
      <c r="W97" s="10"/>
      <c r="X97" s="7"/>
      <c r="Y97" s="7"/>
      <c r="Z97" s="7"/>
      <c r="AA97" s="7"/>
    </row>
    <row r="98" spans="1:27">
      <c r="A98" s="3" t="s">
        <v>87</v>
      </c>
      <c r="C98" s="10">
        <v>0</v>
      </c>
      <c r="D98" s="10"/>
      <c r="E98" s="10">
        <v>-34968465737</v>
      </c>
      <c r="F98" s="10"/>
      <c r="G98" s="10">
        <v>0</v>
      </c>
      <c r="H98" s="10"/>
      <c r="I98" s="15">
        <f t="shared" si="2"/>
        <v>-34968465737</v>
      </c>
      <c r="J98" s="10"/>
      <c r="K98" s="10" t="s">
        <v>424</v>
      </c>
      <c r="L98" s="10"/>
      <c r="M98" s="10">
        <v>0</v>
      </c>
      <c r="N98" s="10"/>
      <c r="O98" s="10">
        <v>-44892801692</v>
      </c>
      <c r="P98" s="10"/>
      <c r="Q98" s="10">
        <v>0</v>
      </c>
      <c r="R98" s="10"/>
      <c r="S98" s="15">
        <f t="shared" si="3"/>
        <v>-44892801692</v>
      </c>
      <c r="T98" s="10"/>
      <c r="U98" s="10" t="s">
        <v>425</v>
      </c>
      <c r="V98" s="10"/>
      <c r="W98" s="10"/>
      <c r="X98" s="7"/>
      <c r="Y98" s="7"/>
      <c r="Z98" s="7"/>
      <c r="AA98" s="7"/>
    </row>
    <row r="99" spans="1:27">
      <c r="A99" s="3" t="s">
        <v>62</v>
      </c>
      <c r="C99" s="10">
        <v>0</v>
      </c>
      <c r="D99" s="10"/>
      <c r="E99" s="10">
        <v>-3000048125</v>
      </c>
      <c r="F99" s="10"/>
      <c r="G99" s="10">
        <v>0</v>
      </c>
      <c r="H99" s="10"/>
      <c r="I99" s="15">
        <f t="shared" si="2"/>
        <v>-3000048125</v>
      </c>
      <c r="J99" s="10"/>
      <c r="K99" s="10" t="s">
        <v>81</v>
      </c>
      <c r="L99" s="10"/>
      <c r="M99" s="10">
        <v>0</v>
      </c>
      <c r="N99" s="10"/>
      <c r="O99" s="10">
        <v>-3583164795</v>
      </c>
      <c r="P99" s="10"/>
      <c r="Q99" s="10">
        <v>0</v>
      </c>
      <c r="R99" s="10"/>
      <c r="S99" s="15">
        <f t="shared" si="3"/>
        <v>-3583164795</v>
      </c>
      <c r="T99" s="10"/>
      <c r="U99" s="10" t="s">
        <v>426</v>
      </c>
      <c r="V99" s="10"/>
      <c r="W99" s="10"/>
      <c r="X99" s="7"/>
      <c r="Y99" s="7"/>
      <c r="Z99" s="7"/>
      <c r="AA99" s="7"/>
    </row>
    <row r="100" spans="1:27">
      <c r="A100" s="3" t="s">
        <v>114</v>
      </c>
      <c r="C100" s="10">
        <v>0</v>
      </c>
      <c r="D100" s="10"/>
      <c r="E100" s="10">
        <v>-14068806442</v>
      </c>
      <c r="F100" s="10"/>
      <c r="G100" s="10">
        <v>0</v>
      </c>
      <c r="H100" s="10"/>
      <c r="I100" s="15">
        <f t="shared" si="2"/>
        <v>-14068806442</v>
      </c>
      <c r="J100" s="10"/>
      <c r="K100" s="10" t="s">
        <v>427</v>
      </c>
      <c r="L100" s="10"/>
      <c r="M100" s="10">
        <v>0</v>
      </c>
      <c r="N100" s="10"/>
      <c r="O100" s="10">
        <v>-752465504</v>
      </c>
      <c r="P100" s="10"/>
      <c r="Q100" s="10">
        <v>0</v>
      </c>
      <c r="R100" s="10"/>
      <c r="S100" s="15">
        <f t="shared" si="3"/>
        <v>-752465504</v>
      </c>
      <c r="T100" s="10"/>
      <c r="U100" s="10" t="s">
        <v>428</v>
      </c>
      <c r="V100" s="10"/>
      <c r="W100" s="10"/>
      <c r="X100" s="7"/>
      <c r="Y100" s="7"/>
      <c r="Z100" s="7"/>
      <c r="AA100" s="7"/>
    </row>
    <row r="101" spans="1:27">
      <c r="A101" s="3" t="s">
        <v>80</v>
      </c>
      <c r="C101" s="10">
        <v>0</v>
      </c>
      <c r="D101" s="10"/>
      <c r="E101" s="10">
        <v>-5637552086</v>
      </c>
      <c r="F101" s="10"/>
      <c r="G101" s="10">
        <v>0</v>
      </c>
      <c r="H101" s="10"/>
      <c r="I101" s="15">
        <f t="shared" si="2"/>
        <v>-5637552086</v>
      </c>
      <c r="J101" s="10"/>
      <c r="K101" s="10" t="s">
        <v>142</v>
      </c>
      <c r="L101" s="10"/>
      <c r="M101" s="10">
        <v>0</v>
      </c>
      <c r="N101" s="10"/>
      <c r="O101" s="10">
        <v>-15975387929</v>
      </c>
      <c r="P101" s="10"/>
      <c r="Q101" s="10">
        <v>0</v>
      </c>
      <c r="R101" s="10"/>
      <c r="S101" s="15">
        <f t="shared" si="3"/>
        <v>-15975387929</v>
      </c>
      <c r="T101" s="10"/>
      <c r="U101" s="10" t="s">
        <v>429</v>
      </c>
      <c r="V101" s="10"/>
      <c r="W101" s="10"/>
      <c r="X101" s="7"/>
      <c r="Y101" s="7"/>
      <c r="Z101" s="7"/>
      <c r="AA101" s="7"/>
    </row>
    <row r="102" spans="1:27">
      <c r="A102" s="3" t="s">
        <v>41</v>
      </c>
      <c r="C102" s="15">
        <v>0</v>
      </c>
      <c r="D102" s="15"/>
      <c r="E102" s="15">
        <v>1073574000</v>
      </c>
      <c r="F102" s="15"/>
      <c r="G102" s="15">
        <v>0</v>
      </c>
      <c r="H102" s="15"/>
      <c r="I102" s="15">
        <f t="shared" si="2"/>
        <v>1073574000</v>
      </c>
      <c r="J102" s="7"/>
      <c r="K102" s="7" t="s">
        <v>430</v>
      </c>
      <c r="L102" s="7"/>
      <c r="M102" s="15">
        <v>0</v>
      </c>
      <c r="N102" s="15"/>
      <c r="O102" s="15">
        <v>86323302000</v>
      </c>
      <c r="P102" s="15"/>
      <c r="Q102" s="15">
        <v>0</v>
      </c>
      <c r="R102" s="15"/>
      <c r="S102" s="15">
        <f t="shared" si="3"/>
        <v>86323302000</v>
      </c>
      <c r="T102" s="7"/>
      <c r="U102" s="7" t="s">
        <v>431</v>
      </c>
      <c r="V102" s="7"/>
      <c r="W102" s="7"/>
      <c r="X102" s="7"/>
      <c r="Y102" s="7"/>
      <c r="Z102" s="7"/>
      <c r="AA102" s="7"/>
    </row>
    <row r="103" spans="1:27">
      <c r="A103" s="3" t="s">
        <v>45</v>
      </c>
      <c r="C103" s="15">
        <v>0</v>
      </c>
      <c r="D103" s="15"/>
      <c r="E103" s="15">
        <v>-35487804207</v>
      </c>
      <c r="F103" s="15"/>
      <c r="G103" s="15">
        <v>0</v>
      </c>
      <c r="H103" s="15"/>
      <c r="I103" s="15">
        <f t="shared" si="2"/>
        <v>-35487804207</v>
      </c>
      <c r="J103" s="7"/>
      <c r="K103" s="7" t="s">
        <v>432</v>
      </c>
      <c r="L103" s="7"/>
      <c r="M103" s="15">
        <v>0</v>
      </c>
      <c r="N103" s="15"/>
      <c r="O103" s="15">
        <v>25294498744</v>
      </c>
      <c r="P103" s="15"/>
      <c r="Q103" s="15">
        <v>0</v>
      </c>
      <c r="R103" s="15"/>
      <c r="S103" s="15">
        <f t="shared" si="3"/>
        <v>25294498744</v>
      </c>
      <c r="T103" s="7"/>
      <c r="U103" s="7" t="s">
        <v>433</v>
      </c>
      <c r="V103" s="7"/>
      <c r="W103" s="7"/>
      <c r="X103" s="7"/>
      <c r="Y103" s="7"/>
      <c r="Z103" s="7"/>
      <c r="AA103" s="7"/>
    </row>
    <row r="104" spans="1:27">
      <c r="A104" s="3" t="s">
        <v>17</v>
      </c>
      <c r="C104" s="15">
        <v>0</v>
      </c>
      <c r="D104" s="15"/>
      <c r="E104" s="15">
        <v>2242576800</v>
      </c>
      <c r="F104" s="15"/>
      <c r="G104" s="15">
        <v>0</v>
      </c>
      <c r="H104" s="15"/>
      <c r="I104" s="15">
        <f t="shared" si="2"/>
        <v>2242576800</v>
      </c>
      <c r="J104" s="7"/>
      <c r="K104" s="7" t="s">
        <v>434</v>
      </c>
      <c r="L104" s="7"/>
      <c r="M104" s="15">
        <v>0</v>
      </c>
      <c r="N104" s="15"/>
      <c r="O104" s="15">
        <v>34730940240</v>
      </c>
      <c r="P104" s="15"/>
      <c r="Q104" s="15">
        <v>0</v>
      </c>
      <c r="R104" s="15"/>
      <c r="S104" s="15">
        <f t="shared" si="3"/>
        <v>34730940240</v>
      </c>
      <c r="T104" s="7"/>
      <c r="U104" s="7" t="s">
        <v>374</v>
      </c>
    </row>
    <row r="105" spans="1:27">
      <c r="A105" s="3" t="s">
        <v>168</v>
      </c>
      <c r="C105" s="15">
        <v>0</v>
      </c>
      <c r="D105" s="15"/>
      <c r="E105" s="15">
        <v>-7770336263</v>
      </c>
      <c r="F105" s="15"/>
      <c r="G105" s="15">
        <v>0</v>
      </c>
      <c r="H105" s="15"/>
      <c r="I105" s="15">
        <f t="shared" si="2"/>
        <v>-7770336263</v>
      </c>
      <c r="J105" s="7"/>
      <c r="K105" s="7" t="s">
        <v>435</v>
      </c>
      <c r="L105" s="7"/>
      <c r="M105" s="15">
        <v>0</v>
      </c>
      <c r="N105" s="15"/>
      <c r="O105" s="15">
        <v>-5352898314</v>
      </c>
      <c r="P105" s="15"/>
      <c r="Q105" s="15">
        <v>0</v>
      </c>
      <c r="R105" s="15"/>
      <c r="S105" s="15">
        <f t="shared" si="3"/>
        <v>-5352898314</v>
      </c>
      <c r="T105" s="7"/>
      <c r="U105" s="7" t="s">
        <v>423</v>
      </c>
    </row>
    <row r="106" spans="1:27">
      <c r="A106" s="3" t="s">
        <v>95</v>
      </c>
      <c r="C106" s="15">
        <v>0</v>
      </c>
      <c r="D106" s="15"/>
      <c r="E106" s="15">
        <v>264628237</v>
      </c>
      <c r="F106" s="15"/>
      <c r="G106" s="15">
        <v>0</v>
      </c>
      <c r="H106" s="15"/>
      <c r="I106" s="15">
        <f t="shared" si="2"/>
        <v>264628237</v>
      </c>
      <c r="J106" s="7"/>
      <c r="K106" s="7" t="s">
        <v>340</v>
      </c>
      <c r="L106" s="7"/>
      <c r="M106" s="15">
        <v>0</v>
      </c>
      <c r="N106" s="15"/>
      <c r="O106" s="15">
        <v>3303648494</v>
      </c>
      <c r="P106" s="15"/>
      <c r="Q106" s="15">
        <v>0</v>
      </c>
      <c r="R106" s="15"/>
      <c r="S106" s="15">
        <f t="shared" si="3"/>
        <v>3303648494</v>
      </c>
      <c r="T106" s="7"/>
      <c r="U106" s="7" t="s">
        <v>436</v>
      </c>
    </row>
    <row r="107" spans="1:27">
      <c r="A107" s="3" t="s">
        <v>54</v>
      </c>
      <c r="C107" s="15">
        <v>0</v>
      </c>
      <c r="D107" s="15"/>
      <c r="E107" s="15">
        <v>4040887426</v>
      </c>
      <c r="F107" s="15"/>
      <c r="G107" s="15">
        <v>0</v>
      </c>
      <c r="H107" s="15"/>
      <c r="I107" s="15">
        <f t="shared" si="2"/>
        <v>4040887426</v>
      </c>
      <c r="J107" s="7"/>
      <c r="K107" s="7" t="s">
        <v>437</v>
      </c>
      <c r="L107" s="7"/>
      <c r="M107" s="15">
        <v>0</v>
      </c>
      <c r="N107" s="15"/>
      <c r="O107" s="15">
        <v>22569317673</v>
      </c>
      <c r="P107" s="15"/>
      <c r="Q107" s="15">
        <v>0</v>
      </c>
      <c r="R107" s="15"/>
      <c r="S107" s="15">
        <f t="shared" si="3"/>
        <v>22569317673</v>
      </c>
      <c r="T107" s="7"/>
      <c r="U107" s="7" t="s">
        <v>438</v>
      </c>
    </row>
    <row r="108" spans="1:27">
      <c r="A108" s="3" t="s">
        <v>66</v>
      </c>
      <c r="C108" s="15">
        <v>0</v>
      </c>
      <c r="D108" s="15"/>
      <c r="E108" s="15">
        <v>-39700312500</v>
      </c>
      <c r="F108" s="15"/>
      <c r="G108" s="15">
        <v>0</v>
      </c>
      <c r="H108" s="15"/>
      <c r="I108" s="15">
        <f t="shared" si="2"/>
        <v>-39700312500</v>
      </c>
      <c r="J108" s="7"/>
      <c r="K108" s="7" t="s">
        <v>439</v>
      </c>
      <c r="L108" s="7"/>
      <c r="M108" s="15">
        <v>0</v>
      </c>
      <c r="N108" s="15"/>
      <c r="O108" s="15">
        <v>80524218750</v>
      </c>
      <c r="P108" s="15"/>
      <c r="Q108" s="15">
        <v>0</v>
      </c>
      <c r="R108" s="15"/>
      <c r="S108" s="15">
        <f t="shared" si="3"/>
        <v>80524218750</v>
      </c>
      <c r="T108" s="7"/>
      <c r="U108" s="7" t="s">
        <v>440</v>
      </c>
    </row>
    <row r="109" spans="1:27">
      <c r="A109" s="3" t="s">
        <v>19</v>
      </c>
      <c r="C109" s="15">
        <v>0</v>
      </c>
      <c r="D109" s="15"/>
      <c r="E109" s="15">
        <v>-7913487536</v>
      </c>
      <c r="F109" s="15"/>
      <c r="G109" s="15">
        <v>0</v>
      </c>
      <c r="H109" s="15"/>
      <c r="I109" s="15">
        <f t="shared" si="2"/>
        <v>-7913487536</v>
      </c>
      <c r="J109" s="7"/>
      <c r="K109" s="7" t="s">
        <v>435</v>
      </c>
      <c r="L109" s="7"/>
      <c r="M109" s="15">
        <v>0</v>
      </c>
      <c r="N109" s="15"/>
      <c r="O109" s="15">
        <v>-26402603579</v>
      </c>
      <c r="P109" s="15"/>
      <c r="Q109" s="15">
        <v>0</v>
      </c>
      <c r="R109" s="15"/>
      <c r="S109" s="15">
        <f t="shared" si="3"/>
        <v>-26402603579</v>
      </c>
      <c r="T109" s="7"/>
      <c r="U109" s="7" t="s">
        <v>441</v>
      </c>
    </row>
    <row r="110" spans="1:27">
      <c r="A110" s="3" t="s">
        <v>83</v>
      </c>
      <c r="C110" s="15">
        <v>0</v>
      </c>
      <c r="D110" s="15"/>
      <c r="E110" s="15">
        <v>-42597709188</v>
      </c>
      <c r="F110" s="15"/>
      <c r="G110" s="15">
        <v>0</v>
      </c>
      <c r="H110" s="15"/>
      <c r="I110" s="15">
        <f t="shared" si="2"/>
        <v>-42597709188</v>
      </c>
      <c r="J110" s="7"/>
      <c r="K110" s="7" t="s">
        <v>442</v>
      </c>
      <c r="L110" s="7"/>
      <c r="M110" s="15">
        <v>0</v>
      </c>
      <c r="N110" s="15"/>
      <c r="O110" s="15">
        <v>-32677694719</v>
      </c>
      <c r="P110" s="15"/>
      <c r="Q110" s="15">
        <v>0</v>
      </c>
      <c r="R110" s="15"/>
      <c r="S110" s="15">
        <f t="shared" si="3"/>
        <v>-32677694719</v>
      </c>
      <c r="T110" s="7"/>
      <c r="U110" s="7" t="s">
        <v>443</v>
      </c>
    </row>
    <row r="111" spans="1:27">
      <c r="A111" s="3" t="s">
        <v>64</v>
      </c>
      <c r="C111" s="15">
        <v>0</v>
      </c>
      <c r="D111" s="15"/>
      <c r="E111" s="15">
        <v>-49574116198</v>
      </c>
      <c r="F111" s="15"/>
      <c r="G111" s="15">
        <v>0</v>
      </c>
      <c r="H111" s="15"/>
      <c r="I111" s="15">
        <f t="shared" si="2"/>
        <v>-49574116198</v>
      </c>
      <c r="J111" s="7"/>
      <c r="K111" s="7" t="s">
        <v>444</v>
      </c>
      <c r="L111" s="7"/>
      <c r="M111" s="15">
        <v>0</v>
      </c>
      <c r="N111" s="15"/>
      <c r="O111" s="15">
        <v>110993152116</v>
      </c>
      <c r="P111" s="15"/>
      <c r="Q111" s="15">
        <v>0</v>
      </c>
      <c r="R111" s="15"/>
      <c r="S111" s="15">
        <f t="shared" si="3"/>
        <v>110993152116</v>
      </c>
      <c r="T111" s="7"/>
      <c r="U111" s="7" t="s">
        <v>445</v>
      </c>
    </row>
    <row r="112" spans="1:27">
      <c r="A112" s="3" t="s">
        <v>181</v>
      </c>
      <c r="C112" s="15">
        <v>0</v>
      </c>
      <c r="D112" s="15"/>
      <c r="E112" s="15">
        <v>-2754994414</v>
      </c>
      <c r="F112" s="15"/>
      <c r="G112" s="15">
        <v>0</v>
      </c>
      <c r="H112" s="15"/>
      <c r="I112" s="15">
        <f t="shared" si="2"/>
        <v>-2754994414</v>
      </c>
      <c r="J112" s="7"/>
      <c r="K112" s="7" t="s">
        <v>146</v>
      </c>
      <c r="L112" s="7"/>
      <c r="M112" s="15">
        <v>0</v>
      </c>
      <c r="N112" s="15"/>
      <c r="O112" s="15">
        <v>-2754994414</v>
      </c>
      <c r="P112" s="15"/>
      <c r="Q112" s="15">
        <v>0</v>
      </c>
      <c r="R112" s="15"/>
      <c r="S112" s="15">
        <f t="shared" si="3"/>
        <v>-2754994414</v>
      </c>
      <c r="T112" s="7"/>
      <c r="U112" s="7" t="s">
        <v>446</v>
      </c>
    </row>
    <row r="113" spans="1:21">
      <c r="A113" s="3" t="s">
        <v>174</v>
      </c>
      <c r="C113" s="15">
        <v>0</v>
      </c>
      <c r="D113" s="15"/>
      <c r="E113" s="15">
        <v>-11588450980</v>
      </c>
      <c r="F113" s="15"/>
      <c r="G113" s="15">
        <v>0</v>
      </c>
      <c r="H113" s="15"/>
      <c r="I113" s="15">
        <f t="shared" si="2"/>
        <v>-11588450980</v>
      </c>
      <c r="J113" s="7"/>
      <c r="K113" s="7" t="s">
        <v>125</v>
      </c>
      <c r="L113" s="7"/>
      <c r="M113" s="15">
        <v>0</v>
      </c>
      <c r="N113" s="15"/>
      <c r="O113" s="15">
        <v>-27494823696</v>
      </c>
      <c r="P113" s="15"/>
      <c r="Q113" s="15">
        <v>0</v>
      </c>
      <c r="R113" s="15"/>
      <c r="S113" s="15">
        <f t="shared" si="3"/>
        <v>-27494823696</v>
      </c>
      <c r="T113" s="7"/>
      <c r="U113" s="7" t="s">
        <v>447</v>
      </c>
    </row>
    <row r="114" spans="1:21">
      <c r="A114" s="3" t="s">
        <v>91</v>
      </c>
      <c r="C114" s="15">
        <v>0</v>
      </c>
      <c r="D114" s="15"/>
      <c r="E114" s="15">
        <v>-3076553927</v>
      </c>
      <c r="F114" s="15"/>
      <c r="G114" s="15">
        <v>0</v>
      </c>
      <c r="H114" s="15"/>
      <c r="I114" s="15">
        <f t="shared" si="2"/>
        <v>-3076553927</v>
      </c>
      <c r="J114" s="7"/>
      <c r="K114" s="7" t="s">
        <v>92</v>
      </c>
      <c r="L114" s="7"/>
      <c r="M114" s="15">
        <v>0</v>
      </c>
      <c r="N114" s="15"/>
      <c r="O114" s="15">
        <v>-14977263966</v>
      </c>
      <c r="P114" s="15"/>
      <c r="Q114" s="15">
        <v>0</v>
      </c>
      <c r="R114" s="15"/>
      <c r="S114" s="15">
        <f t="shared" si="3"/>
        <v>-14977263966</v>
      </c>
      <c r="T114" s="7"/>
      <c r="U114" s="7" t="s">
        <v>448</v>
      </c>
    </row>
    <row r="115" spans="1:21">
      <c r="A115" s="3" t="s">
        <v>58</v>
      </c>
      <c r="C115" s="15">
        <v>0</v>
      </c>
      <c r="D115" s="15"/>
      <c r="E115" s="15">
        <v>-9689911177</v>
      </c>
      <c r="F115" s="15"/>
      <c r="G115" s="15">
        <v>0</v>
      </c>
      <c r="H115" s="15"/>
      <c r="I115" s="15">
        <f t="shared" si="2"/>
        <v>-9689911177</v>
      </c>
      <c r="J115" s="7"/>
      <c r="K115" s="7" t="s">
        <v>63</v>
      </c>
      <c r="L115" s="7"/>
      <c r="M115" s="15">
        <v>0</v>
      </c>
      <c r="N115" s="15"/>
      <c r="O115" s="15">
        <v>10688265663</v>
      </c>
      <c r="P115" s="15"/>
      <c r="Q115" s="15">
        <v>0</v>
      </c>
      <c r="R115" s="15"/>
      <c r="S115" s="15">
        <f t="shared" si="3"/>
        <v>10688265663</v>
      </c>
      <c r="T115" s="7"/>
      <c r="U115" s="7" t="s">
        <v>449</v>
      </c>
    </row>
    <row r="116" spans="1:21">
      <c r="A116" s="3" t="s">
        <v>133</v>
      </c>
      <c r="C116" s="15">
        <v>0</v>
      </c>
      <c r="D116" s="15"/>
      <c r="E116" s="15">
        <v>0</v>
      </c>
      <c r="F116" s="15"/>
      <c r="G116" s="15">
        <v>0</v>
      </c>
      <c r="H116" s="15"/>
      <c r="I116" s="15">
        <f t="shared" si="2"/>
        <v>0</v>
      </c>
      <c r="J116" s="7"/>
      <c r="K116" s="7" t="s">
        <v>50</v>
      </c>
      <c r="L116" s="7"/>
      <c r="M116" s="15">
        <v>0</v>
      </c>
      <c r="N116" s="15"/>
      <c r="O116" s="15">
        <v>0</v>
      </c>
      <c r="P116" s="15"/>
      <c r="Q116" s="15">
        <v>0</v>
      </c>
      <c r="R116" s="15"/>
      <c r="S116" s="15">
        <f t="shared" si="3"/>
        <v>0</v>
      </c>
      <c r="T116" s="7"/>
      <c r="U116" s="7" t="s">
        <v>50</v>
      </c>
    </row>
    <row r="117" spans="1:21">
      <c r="A117" s="3" t="s">
        <v>179</v>
      </c>
      <c r="C117" s="15">
        <v>0</v>
      </c>
      <c r="D117" s="15"/>
      <c r="E117" s="15">
        <v>-190279466</v>
      </c>
      <c r="F117" s="15"/>
      <c r="G117" s="15">
        <v>0</v>
      </c>
      <c r="H117" s="15"/>
      <c r="I117" s="15">
        <f t="shared" si="2"/>
        <v>-190279466</v>
      </c>
      <c r="J117" s="7"/>
      <c r="K117" s="7" t="s">
        <v>311</v>
      </c>
      <c r="L117" s="7"/>
      <c r="M117" s="15">
        <v>0</v>
      </c>
      <c r="N117" s="15"/>
      <c r="O117" s="15">
        <v>-190279466</v>
      </c>
      <c r="P117" s="15"/>
      <c r="Q117" s="15">
        <v>0</v>
      </c>
      <c r="R117" s="15"/>
      <c r="S117" s="15">
        <f t="shared" si="3"/>
        <v>-190279466</v>
      </c>
      <c r="T117" s="7"/>
      <c r="U117" s="7" t="s">
        <v>340</v>
      </c>
    </row>
    <row r="118" spans="1:21">
      <c r="A118" s="3" t="s">
        <v>183</v>
      </c>
      <c r="C118" s="15">
        <v>0</v>
      </c>
      <c r="D118" s="15"/>
      <c r="E118" s="15">
        <v>172616512</v>
      </c>
      <c r="F118" s="15"/>
      <c r="G118" s="15">
        <v>0</v>
      </c>
      <c r="H118" s="15"/>
      <c r="I118" s="15">
        <f t="shared" si="2"/>
        <v>172616512</v>
      </c>
      <c r="J118" s="7"/>
      <c r="K118" s="7" t="s">
        <v>381</v>
      </c>
      <c r="L118" s="7"/>
      <c r="M118" s="15">
        <v>0</v>
      </c>
      <c r="N118" s="15"/>
      <c r="O118" s="15">
        <v>172616512</v>
      </c>
      <c r="P118" s="15"/>
      <c r="Q118" s="15">
        <v>0</v>
      </c>
      <c r="R118" s="15"/>
      <c r="S118" s="15">
        <f t="shared" si="3"/>
        <v>172616512</v>
      </c>
      <c r="T118" s="7"/>
      <c r="U118" s="7" t="s">
        <v>131</v>
      </c>
    </row>
    <row r="119" spans="1:21">
      <c r="A119" s="3" t="s">
        <v>35</v>
      </c>
      <c r="C119" s="15">
        <v>0</v>
      </c>
      <c r="D119" s="15"/>
      <c r="E119" s="15">
        <v>-5169060000</v>
      </c>
      <c r="F119" s="15"/>
      <c r="G119" s="15">
        <v>0</v>
      </c>
      <c r="H119" s="15"/>
      <c r="I119" s="15">
        <f t="shared" si="2"/>
        <v>-5169060000</v>
      </c>
      <c r="J119" s="7"/>
      <c r="K119" s="7" t="s">
        <v>108</v>
      </c>
      <c r="L119" s="7"/>
      <c r="M119" s="15">
        <v>0</v>
      </c>
      <c r="N119" s="15"/>
      <c r="O119" s="15">
        <v>-702095000</v>
      </c>
      <c r="P119" s="15"/>
      <c r="Q119" s="15">
        <v>0</v>
      </c>
      <c r="R119" s="15"/>
      <c r="S119" s="15">
        <f t="shared" si="3"/>
        <v>-702095000</v>
      </c>
      <c r="T119" s="7"/>
      <c r="U119" s="7" t="s">
        <v>430</v>
      </c>
    </row>
    <row r="120" spans="1:21">
      <c r="A120" s="3" t="s">
        <v>176</v>
      </c>
      <c r="C120" s="15">
        <v>0</v>
      </c>
      <c r="D120" s="15"/>
      <c r="E120" s="15">
        <v>-5109985953</v>
      </c>
      <c r="F120" s="15"/>
      <c r="G120" s="15">
        <v>0</v>
      </c>
      <c r="H120" s="15"/>
      <c r="I120" s="15">
        <f t="shared" si="2"/>
        <v>-5109985953</v>
      </c>
      <c r="J120" s="7"/>
      <c r="K120" s="7" t="s">
        <v>450</v>
      </c>
      <c r="L120" s="7"/>
      <c r="M120" s="15">
        <v>0</v>
      </c>
      <c r="N120" s="15"/>
      <c r="O120" s="15">
        <v>134473315</v>
      </c>
      <c r="P120" s="15"/>
      <c r="Q120" s="15">
        <v>0</v>
      </c>
      <c r="R120" s="15"/>
      <c r="S120" s="15">
        <f t="shared" si="3"/>
        <v>134473315</v>
      </c>
      <c r="T120" s="7"/>
      <c r="U120" s="7" t="s">
        <v>311</v>
      </c>
    </row>
    <row r="121" spans="1:21">
      <c r="A121" s="3" t="s">
        <v>116</v>
      </c>
      <c r="C121" s="15">
        <v>0</v>
      </c>
      <c r="D121" s="15"/>
      <c r="E121" s="15">
        <v>-22747676611</v>
      </c>
      <c r="F121" s="15"/>
      <c r="G121" s="15">
        <v>0</v>
      </c>
      <c r="H121" s="15"/>
      <c r="I121" s="15">
        <f t="shared" si="2"/>
        <v>-22747676611</v>
      </c>
      <c r="J121" s="7"/>
      <c r="K121" s="7" t="s">
        <v>451</v>
      </c>
      <c r="L121" s="7"/>
      <c r="M121" s="15">
        <v>0</v>
      </c>
      <c r="N121" s="15"/>
      <c r="O121" s="15">
        <v>-35659315633</v>
      </c>
      <c r="P121" s="15"/>
      <c r="Q121" s="15">
        <v>0</v>
      </c>
      <c r="R121" s="15"/>
      <c r="S121" s="15">
        <f t="shared" si="3"/>
        <v>-35659315633</v>
      </c>
      <c r="T121" s="7"/>
      <c r="U121" s="7" t="s">
        <v>452</v>
      </c>
    </row>
    <row r="122" spans="1:21">
      <c r="A122" s="3" t="s">
        <v>97</v>
      </c>
      <c r="C122" s="15">
        <v>0</v>
      </c>
      <c r="D122" s="15"/>
      <c r="E122" s="15">
        <v>-13255057317</v>
      </c>
      <c r="F122" s="15"/>
      <c r="G122" s="15">
        <v>0</v>
      </c>
      <c r="H122" s="15"/>
      <c r="I122" s="15">
        <f t="shared" si="2"/>
        <v>-13255057317</v>
      </c>
      <c r="J122" s="7"/>
      <c r="K122" s="7" t="s">
        <v>152</v>
      </c>
      <c r="L122" s="7"/>
      <c r="M122" s="15">
        <v>0</v>
      </c>
      <c r="N122" s="15"/>
      <c r="O122" s="15">
        <v>-20915015063</v>
      </c>
      <c r="P122" s="15"/>
      <c r="Q122" s="15">
        <v>0</v>
      </c>
      <c r="R122" s="15"/>
      <c r="S122" s="15">
        <f t="shared" si="3"/>
        <v>-20915015063</v>
      </c>
      <c r="T122" s="7"/>
      <c r="U122" s="7" t="s">
        <v>453</v>
      </c>
    </row>
    <row r="123" spans="1:21">
      <c r="C123" s="15">
        <v>0</v>
      </c>
      <c r="D123" s="15"/>
      <c r="E123" s="15">
        <v>0</v>
      </c>
      <c r="F123" s="15"/>
      <c r="G123" s="15">
        <v>0</v>
      </c>
      <c r="H123" s="15"/>
      <c r="I123" s="15">
        <f t="shared" si="2"/>
        <v>0</v>
      </c>
      <c r="J123" s="7"/>
      <c r="K123" s="7"/>
      <c r="L123" s="7"/>
      <c r="M123" s="15">
        <v>8165320859</v>
      </c>
      <c r="N123" s="15"/>
      <c r="O123" s="15">
        <v>0</v>
      </c>
      <c r="P123" s="15"/>
      <c r="Q123" s="15">
        <v>0</v>
      </c>
      <c r="R123" s="15"/>
      <c r="S123" s="15">
        <f t="shared" si="3"/>
        <v>8165320859</v>
      </c>
      <c r="T123" s="7"/>
      <c r="U123" s="7"/>
    </row>
    <row r="124" spans="1:21">
      <c r="A124" s="3" t="s">
        <v>184</v>
      </c>
      <c r="C124" s="16">
        <f>SUM(C8:C123)</f>
        <v>229841237291</v>
      </c>
      <c r="D124" s="15"/>
      <c r="E124" s="16">
        <f>SUM(E8:E123)</f>
        <v>-1981972441973</v>
      </c>
      <c r="F124" s="15"/>
      <c r="G124" s="16">
        <f>SUM(G8:G123)</f>
        <v>35192333746</v>
      </c>
      <c r="H124" s="15"/>
      <c r="I124" s="16">
        <f>SUM(I8:I123)</f>
        <v>-1716938870936</v>
      </c>
      <c r="J124" s="7"/>
      <c r="K124" s="9" t="s">
        <v>454</v>
      </c>
      <c r="L124" s="7"/>
      <c r="M124" s="16">
        <f>SUM(M8:M123)</f>
        <v>1066935099832</v>
      </c>
      <c r="N124" s="15"/>
      <c r="O124" s="16">
        <f>SUM(O8:O123)</f>
        <v>-177915962642</v>
      </c>
      <c r="P124" s="15"/>
      <c r="Q124" s="16">
        <f>SUM(Q8:Q123)</f>
        <v>101649349004</v>
      </c>
      <c r="R124" s="15"/>
      <c r="S124" s="16">
        <f>SUM(S8:S123)</f>
        <v>990668486194</v>
      </c>
      <c r="T124" s="7"/>
      <c r="U124" s="9" t="s">
        <v>455</v>
      </c>
    </row>
    <row r="125" spans="1:21"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AA103"/>
  <sheetViews>
    <sheetView rightToLeft="1" topLeftCell="A19" workbookViewId="0">
      <selection activeCell="O27" sqref="O27"/>
    </sheetView>
  </sheetViews>
  <sheetFormatPr defaultRowHeight="24"/>
  <cols>
    <col min="1" max="1" width="35.140625" style="3" bestFit="1" customWidth="1"/>
    <col min="2" max="2" width="1" style="3" customWidth="1"/>
    <col min="3" max="3" width="20" style="3" customWidth="1"/>
    <col min="4" max="4" width="1" style="3" customWidth="1"/>
    <col min="5" max="5" width="21" style="3" customWidth="1"/>
    <col min="6" max="6" width="1" style="3" customWidth="1"/>
    <col min="7" max="7" width="15" style="3" customWidth="1"/>
    <col min="8" max="8" width="1" style="3" customWidth="1"/>
    <col min="9" max="9" width="20" style="3" customWidth="1"/>
    <col min="10" max="10" width="1" style="3" customWidth="1"/>
    <col min="11" max="11" width="20" style="3" customWidth="1"/>
    <col min="12" max="12" width="1" style="3" customWidth="1"/>
    <col min="13" max="13" width="21" style="3" customWidth="1"/>
    <col min="14" max="14" width="1" style="3" customWidth="1"/>
    <col min="15" max="15" width="21" style="3" customWidth="1"/>
    <col min="16" max="16" width="1" style="3" customWidth="1"/>
    <col min="17" max="17" width="20" style="3" customWidth="1"/>
    <col min="18" max="18" width="1" style="3" customWidth="1"/>
    <col min="19" max="19" width="9.140625" style="3" customWidth="1"/>
    <col min="20" max="16384" width="9.140625" style="3"/>
  </cols>
  <sheetData>
    <row r="2" spans="1:2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27" ht="24.75">
      <c r="A3" s="1" t="s">
        <v>230</v>
      </c>
      <c r="B3" s="1" t="s">
        <v>230</v>
      </c>
      <c r="C3" s="1" t="s">
        <v>230</v>
      </c>
      <c r="D3" s="1" t="s">
        <v>230</v>
      </c>
      <c r="E3" s="1" t="s">
        <v>230</v>
      </c>
      <c r="F3" s="1" t="s">
        <v>230</v>
      </c>
      <c r="G3" s="1" t="s">
        <v>230</v>
      </c>
      <c r="H3" s="1" t="s">
        <v>230</v>
      </c>
      <c r="I3" s="1" t="s">
        <v>230</v>
      </c>
      <c r="J3" s="1" t="s">
        <v>230</v>
      </c>
      <c r="K3" s="1" t="s">
        <v>230</v>
      </c>
      <c r="L3" s="1" t="s">
        <v>230</v>
      </c>
      <c r="M3" s="1" t="s">
        <v>230</v>
      </c>
      <c r="N3" s="1" t="s">
        <v>230</v>
      </c>
      <c r="O3" s="1" t="s">
        <v>230</v>
      </c>
      <c r="P3" s="1" t="s">
        <v>230</v>
      </c>
      <c r="Q3" s="1" t="s">
        <v>230</v>
      </c>
    </row>
    <row r="4" spans="1:2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27" ht="24.75">
      <c r="A6" s="2" t="s">
        <v>234</v>
      </c>
      <c r="C6" s="2" t="s">
        <v>232</v>
      </c>
      <c r="D6" s="2" t="s">
        <v>232</v>
      </c>
      <c r="E6" s="2" t="s">
        <v>232</v>
      </c>
      <c r="F6" s="2" t="s">
        <v>232</v>
      </c>
      <c r="G6" s="2" t="s">
        <v>232</v>
      </c>
      <c r="H6" s="2" t="s">
        <v>232</v>
      </c>
      <c r="I6" s="2" t="s">
        <v>232</v>
      </c>
      <c r="K6" s="2" t="s">
        <v>233</v>
      </c>
      <c r="L6" s="2" t="s">
        <v>233</v>
      </c>
      <c r="M6" s="2" t="s">
        <v>233</v>
      </c>
      <c r="N6" s="2" t="s">
        <v>233</v>
      </c>
      <c r="O6" s="2" t="s">
        <v>233</v>
      </c>
      <c r="P6" s="2" t="s">
        <v>233</v>
      </c>
      <c r="Q6" s="2" t="s">
        <v>233</v>
      </c>
    </row>
    <row r="7" spans="1:27" ht="24.75">
      <c r="A7" s="2" t="s">
        <v>234</v>
      </c>
      <c r="C7" s="2" t="s">
        <v>456</v>
      </c>
      <c r="E7" s="2" t="s">
        <v>304</v>
      </c>
      <c r="G7" s="2" t="s">
        <v>305</v>
      </c>
      <c r="I7" s="2" t="s">
        <v>457</v>
      </c>
      <c r="K7" s="2" t="s">
        <v>456</v>
      </c>
      <c r="M7" s="2" t="s">
        <v>304</v>
      </c>
      <c r="O7" s="2" t="s">
        <v>305</v>
      </c>
      <c r="Q7" s="2" t="s">
        <v>457</v>
      </c>
    </row>
    <row r="8" spans="1:27">
      <c r="A8" s="3" t="s">
        <v>202</v>
      </c>
      <c r="C8" s="15">
        <v>467059426</v>
      </c>
      <c r="D8" s="15"/>
      <c r="E8" s="15">
        <v>-162586498</v>
      </c>
      <c r="F8" s="15"/>
      <c r="G8" s="15">
        <v>0</v>
      </c>
      <c r="H8" s="15"/>
      <c r="I8" s="15">
        <f>C8+E8+G8</f>
        <v>304472928</v>
      </c>
      <c r="J8" s="15"/>
      <c r="K8" s="15">
        <v>1130305184</v>
      </c>
      <c r="L8" s="15"/>
      <c r="M8" s="15">
        <v>-59565433</v>
      </c>
      <c r="N8" s="15"/>
      <c r="O8" s="15">
        <v>-132547135</v>
      </c>
      <c r="P8" s="15"/>
      <c r="Q8" s="15">
        <f>K8+M8+O8</f>
        <v>938192616</v>
      </c>
    </row>
    <row r="9" spans="1:27">
      <c r="A9" s="3" t="s">
        <v>292</v>
      </c>
      <c r="C9" s="10">
        <v>0</v>
      </c>
      <c r="D9" s="10"/>
      <c r="E9" s="10">
        <v>0</v>
      </c>
      <c r="F9" s="10"/>
      <c r="G9" s="10">
        <v>0</v>
      </c>
      <c r="H9" s="10"/>
      <c r="I9" s="15">
        <f t="shared" ref="I9:I25" si="0">C9+E9+G9</f>
        <v>0</v>
      </c>
      <c r="J9" s="10"/>
      <c r="K9" s="10">
        <v>0</v>
      </c>
      <c r="L9" s="10"/>
      <c r="M9" s="10">
        <v>0</v>
      </c>
      <c r="N9" s="10"/>
      <c r="O9" s="10">
        <v>9324619</v>
      </c>
      <c r="P9" s="10"/>
      <c r="Q9" s="15">
        <f t="shared" ref="Q9:Q25" si="1">K9+M9+O9</f>
        <v>9324619</v>
      </c>
      <c r="R9" s="10"/>
      <c r="S9" s="10"/>
      <c r="T9" s="10"/>
      <c r="U9" s="10"/>
      <c r="V9" s="10"/>
      <c r="W9" s="10"/>
    </row>
    <row r="10" spans="1:27">
      <c r="A10" s="3" t="s">
        <v>293</v>
      </c>
      <c r="C10" s="10">
        <v>0</v>
      </c>
      <c r="D10" s="10"/>
      <c r="E10" s="10">
        <v>0</v>
      </c>
      <c r="F10" s="10"/>
      <c r="G10" s="10">
        <v>0</v>
      </c>
      <c r="H10" s="10"/>
      <c r="I10" s="15">
        <f t="shared" si="0"/>
        <v>0</v>
      </c>
      <c r="J10" s="10"/>
      <c r="K10" s="10">
        <v>0</v>
      </c>
      <c r="L10" s="10"/>
      <c r="M10" s="10">
        <v>0</v>
      </c>
      <c r="N10" s="10"/>
      <c r="O10" s="10">
        <v>135836149</v>
      </c>
      <c r="P10" s="10"/>
      <c r="Q10" s="15">
        <f t="shared" si="1"/>
        <v>135836149</v>
      </c>
      <c r="R10" s="10"/>
      <c r="S10" s="10"/>
      <c r="T10" s="10"/>
      <c r="U10" s="10"/>
      <c r="V10" s="10"/>
      <c r="W10" s="10"/>
      <c r="X10" s="7"/>
      <c r="Y10" s="7"/>
      <c r="Z10" s="7"/>
      <c r="AA10" s="7"/>
    </row>
    <row r="11" spans="1:27">
      <c r="A11" s="3" t="s">
        <v>294</v>
      </c>
      <c r="C11" s="10">
        <v>0</v>
      </c>
      <c r="D11" s="10"/>
      <c r="E11" s="10">
        <v>0</v>
      </c>
      <c r="F11" s="10"/>
      <c r="G11" s="10">
        <v>0</v>
      </c>
      <c r="H11" s="10"/>
      <c r="I11" s="15">
        <f t="shared" si="0"/>
        <v>0</v>
      </c>
      <c r="J11" s="10"/>
      <c r="K11" s="10">
        <v>0</v>
      </c>
      <c r="L11" s="10"/>
      <c r="M11" s="10">
        <v>0</v>
      </c>
      <c r="N11" s="10"/>
      <c r="O11" s="10">
        <v>3084753309</v>
      </c>
      <c r="P11" s="10"/>
      <c r="Q11" s="15">
        <f t="shared" si="1"/>
        <v>3084753309</v>
      </c>
      <c r="R11" s="10"/>
      <c r="S11" s="10"/>
      <c r="T11" s="10"/>
      <c r="U11" s="10"/>
      <c r="V11" s="10"/>
      <c r="W11" s="10"/>
      <c r="X11" s="7"/>
      <c r="Y11" s="7"/>
      <c r="Z11" s="7"/>
      <c r="AA11" s="7"/>
    </row>
    <row r="12" spans="1:27">
      <c r="A12" s="3" t="s">
        <v>195</v>
      </c>
      <c r="C12" s="10">
        <v>376555390</v>
      </c>
      <c r="D12" s="10"/>
      <c r="E12" s="10">
        <v>0</v>
      </c>
      <c r="F12" s="10"/>
      <c r="G12" s="10">
        <v>0</v>
      </c>
      <c r="H12" s="10"/>
      <c r="I12" s="15">
        <f t="shared" si="0"/>
        <v>376555390</v>
      </c>
      <c r="J12" s="10"/>
      <c r="K12" s="10">
        <v>2661992732</v>
      </c>
      <c r="L12" s="10"/>
      <c r="M12" s="10">
        <v>102213537</v>
      </c>
      <c r="N12" s="10"/>
      <c r="O12" s="10">
        <v>299800564</v>
      </c>
      <c r="P12" s="10"/>
      <c r="Q12" s="15">
        <f t="shared" si="1"/>
        <v>3064006833</v>
      </c>
      <c r="R12" s="10"/>
      <c r="S12" s="10"/>
      <c r="T12" s="10"/>
      <c r="U12" s="10"/>
      <c r="V12" s="10"/>
      <c r="W12" s="10"/>
      <c r="X12" s="7"/>
      <c r="Y12" s="7"/>
      <c r="Z12" s="7"/>
      <c r="AA12" s="7"/>
    </row>
    <row r="13" spans="1:27">
      <c r="A13" s="3" t="s">
        <v>243</v>
      </c>
      <c r="C13" s="10">
        <v>0</v>
      </c>
      <c r="D13" s="10"/>
      <c r="E13" s="10">
        <v>0</v>
      </c>
      <c r="F13" s="10"/>
      <c r="G13" s="10">
        <v>0</v>
      </c>
      <c r="H13" s="10"/>
      <c r="I13" s="15">
        <f t="shared" si="0"/>
        <v>0</v>
      </c>
      <c r="J13" s="10"/>
      <c r="K13" s="10">
        <v>7571961523</v>
      </c>
      <c r="L13" s="10"/>
      <c r="M13" s="10">
        <v>0</v>
      </c>
      <c r="N13" s="10"/>
      <c r="O13" s="10">
        <v>-1212957400</v>
      </c>
      <c r="P13" s="10"/>
      <c r="Q13" s="15">
        <f t="shared" si="1"/>
        <v>6359004123</v>
      </c>
      <c r="R13" s="10"/>
      <c r="S13" s="10"/>
      <c r="T13" s="10"/>
      <c r="U13" s="10"/>
      <c r="V13" s="10"/>
      <c r="W13" s="10"/>
      <c r="X13" s="7"/>
      <c r="Y13" s="7"/>
      <c r="Z13" s="7"/>
      <c r="AA13" s="7"/>
    </row>
    <row r="14" spans="1:27">
      <c r="A14" s="3" t="s">
        <v>295</v>
      </c>
      <c r="C14" s="10">
        <v>0</v>
      </c>
      <c r="D14" s="10"/>
      <c r="E14" s="10">
        <v>0</v>
      </c>
      <c r="F14" s="10"/>
      <c r="G14" s="10">
        <v>0</v>
      </c>
      <c r="H14" s="10"/>
      <c r="I14" s="15">
        <f t="shared" si="0"/>
        <v>0</v>
      </c>
      <c r="J14" s="10"/>
      <c r="K14" s="10">
        <v>0</v>
      </c>
      <c r="L14" s="10"/>
      <c r="M14" s="10">
        <v>0</v>
      </c>
      <c r="N14" s="10"/>
      <c r="O14" s="10">
        <v>736255255</v>
      </c>
      <c r="P14" s="10"/>
      <c r="Q14" s="15">
        <f t="shared" si="1"/>
        <v>736255255</v>
      </c>
      <c r="R14" s="10"/>
      <c r="S14" s="10"/>
      <c r="T14" s="10"/>
      <c r="U14" s="10"/>
      <c r="V14" s="10"/>
      <c r="W14" s="10"/>
      <c r="X14" s="7"/>
      <c r="Y14" s="7"/>
      <c r="Z14" s="7"/>
      <c r="AA14" s="7"/>
    </row>
    <row r="15" spans="1:27">
      <c r="A15" s="3" t="s">
        <v>296</v>
      </c>
      <c r="C15" s="10">
        <v>0</v>
      </c>
      <c r="D15" s="10"/>
      <c r="E15" s="10">
        <v>0</v>
      </c>
      <c r="F15" s="10"/>
      <c r="G15" s="10">
        <v>0</v>
      </c>
      <c r="H15" s="10"/>
      <c r="I15" s="15">
        <f t="shared" si="0"/>
        <v>0</v>
      </c>
      <c r="J15" s="10"/>
      <c r="K15" s="10">
        <v>0</v>
      </c>
      <c r="L15" s="10"/>
      <c r="M15" s="10">
        <v>0</v>
      </c>
      <c r="N15" s="10"/>
      <c r="O15" s="10">
        <v>408209352</v>
      </c>
      <c r="P15" s="10"/>
      <c r="Q15" s="15">
        <f t="shared" si="1"/>
        <v>408209352</v>
      </c>
      <c r="R15" s="10"/>
      <c r="S15" s="10"/>
      <c r="T15" s="10"/>
      <c r="U15" s="10"/>
      <c r="V15" s="10"/>
      <c r="W15" s="10"/>
      <c r="X15" s="7"/>
      <c r="Y15" s="7"/>
      <c r="Z15" s="7"/>
      <c r="AA15" s="7"/>
    </row>
    <row r="16" spans="1:27">
      <c r="A16" s="3" t="s">
        <v>297</v>
      </c>
      <c r="C16" s="10">
        <v>0</v>
      </c>
      <c r="D16" s="10"/>
      <c r="E16" s="10">
        <v>0</v>
      </c>
      <c r="F16" s="10"/>
      <c r="G16" s="10">
        <v>0</v>
      </c>
      <c r="H16" s="10"/>
      <c r="I16" s="15">
        <f t="shared" si="0"/>
        <v>0</v>
      </c>
      <c r="J16" s="10"/>
      <c r="K16" s="10">
        <v>0</v>
      </c>
      <c r="L16" s="10"/>
      <c r="M16" s="10">
        <v>0</v>
      </c>
      <c r="N16" s="10"/>
      <c r="O16" s="10">
        <v>1155640716</v>
      </c>
      <c r="P16" s="10"/>
      <c r="Q16" s="15">
        <f t="shared" si="1"/>
        <v>1155640716</v>
      </c>
      <c r="R16" s="10"/>
      <c r="S16" s="10"/>
      <c r="T16" s="10"/>
      <c r="U16" s="10"/>
      <c r="V16" s="10"/>
      <c r="W16" s="10"/>
      <c r="X16" s="7"/>
      <c r="Y16" s="7"/>
      <c r="Z16" s="7"/>
      <c r="AA16" s="7"/>
    </row>
    <row r="17" spans="1:27">
      <c r="A17" s="3" t="s">
        <v>241</v>
      </c>
      <c r="C17" s="10">
        <v>0</v>
      </c>
      <c r="D17" s="10"/>
      <c r="E17" s="10">
        <v>0</v>
      </c>
      <c r="F17" s="10"/>
      <c r="G17" s="10">
        <v>0</v>
      </c>
      <c r="H17" s="10"/>
      <c r="I17" s="15">
        <f t="shared" si="0"/>
        <v>0</v>
      </c>
      <c r="J17" s="10"/>
      <c r="K17" s="10">
        <v>1017936987</v>
      </c>
      <c r="L17" s="10"/>
      <c r="M17" s="10">
        <v>0</v>
      </c>
      <c r="N17" s="10"/>
      <c r="O17" s="10">
        <v>117221924</v>
      </c>
      <c r="P17" s="10"/>
      <c r="Q17" s="15">
        <f t="shared" si="1"/>
        <v>1135158911</v>
      </c>
      <c r="R17" s="10"/>
      <c r="S17" s="10"/>
      <c r="T17" s="10"/>
      <c r="U17" s="10"/>
      <c r="V17" s="10"/>
      <c r="W17" s="10"/>
      <c r="X17" s="7"/>
      <c r="Y17" s="7"/>
      <c r="Z17" s="7"/>
      <c r="AA17" s="7"/>
    </row>
    <row r="18" spans="1:27">
      <c r="A18" s="3" t="s">
        <v>298</v>
      </c>
      <c r="C18" s="10">
        <v>0</v>
      </c>
      <c r="D18" s="10"/>
      <c r="E18" s="10">
        <v>0</v>
      </c>
      <c r="F18" s="10"/>
      <c r="G18" s="10">
        <v>0</v>
      </c>
      <c r="H18" s="10"/>
      <c r="I18" s="15">
        <f t="shared" si="0"/>
        <v>0</v>
      </c>
      <c r="J18" s="10"/>
      <c r="K18" s="10">
        <v>0</v>
      </c>
      <c r="L18" s="10"/>
      <c r="M18" s="10">
        <v>0</v>
      </c>
      <c r="N18" s="10"/>
      <c r="O18" s="10">
        <v>2839084</v>
      </c>
      <c r="P18" s="10"/>
      <c r="Q18" s="15">
        <f t="shared" si="1"/>
        <v>2839084</v>
      </c>
      <c r="R18" s="10"/>
      <c r="S18" s="10"/>
      <c r="T18" s="10"/>
      <c r="U18" s="10"/>
      <c r="V18" s="10"/>
      <c r="W18" s="10"/>
      <c r="X18" s="7"/>
      <c r="Y18" s="7"/>
      <c r="Z18" s="7"/>
      <c r="AA18" s="7"/>
    </row>
    <row r="19" spans="1:27">
      <c r="A19" s="3" t="s">
        <v>299</v>
      </c>
      <c r="C19" s="10">
        <v>0</v>
      </c>
      <c r="D19" s="10"/>
      <c r="E19" s="10">
        <v>0</v>
      </c>
      <c r="F19" s="10"/>
      <c r="G19" s="10">
        <v>0</v>
      </c>
      <c r="H19" s="10"/>
      <c r="I19" s="15">
        <f t="shared" si="0"/>
        <v>0</v>
      </c>
      <c r="J19" s="10"/>
      <c r="K19" s="10">
        <v>0</v>
      </c>
      <c r="L19" s="10"/>
      <c r="M19" s="10">
        <v>0</v>
      </c>
      <c r="N19" s="10"/>
      <c r="O19" s="10">
        <v>107951282</v>
      </c>
      <c r="P19" s="10"/>
      <c r="Q19" s="15">
        <f t="shared" si="1"/>
        <v>107951282</v>
      </c>
      <c r="R19" s="10"/>
      <c r="S19" s="10"/>
      <c r="T19" s="10"/>
      <c r="U19" s="10"/>
      <c r="V19" s="10"/>
      <c r="W19" s="10"/>
      <c r="X19" s="7"/>
      <c r="Y19" s="7"/>
      <c r="Z19" s="7"/>
      <c r="AA19" s="7"/>
    </row>
    <row r="20" spans="1:27">
      <c r="A20" s="3" t="s">
        <v>300</v>
      </c>
      <c r="C20" s="10">
        <v>0</v>
      </c>
      <c r="D20" s="10"/>
      <c r="E20" s="10">
        <v>0</v>
      </c>
      <c r="F20" s="10"/>
      <c r="G20" s="10">
        <v>0</v>
      </c>
      <c r="H20" s="10"/>
      <c r="I20" s="15">
        <f t="shared" si="0"/>
        <v>0</v>
      </c>
      <c r="J20" s="10"/>
      <c r="K20" s="10">
        <v>0</v>
      </c>
      <c r="L20" s="10"/>
      <c r="M20" s="10">
        <v>0</v>
      </c>
      <c r="N20" s="10"/>
      <c r="O20" s="10">
        <v>1087650123</v>
      </c>
      <c r="P20" s="10"/>
      <c r="Q20" s="15">
        <f t="shared" si="1"/>
        <v>1087650123</v>
      </c>
      <c r="R20" s="10"/>
      <c r="S20" s="10"/>
      <c r="T20" s="10"/>
      <c r="U20" s="10"/>
      <c r="V20" s="10"/>
      <c r="W20" s="10"/>
      <c r="X20" s="7"/>
      <c r="Y20" s="7"/>
      <c r="Z20" s="7"/>
      <c r="AA20" s="7"/>
    </row>
    <row r="21" spans="1:27">
      <c r="A21" s="3" t="s">
        <v>301</v>
      </c>
      <c r="C21" s="10">
        <v>0</v>
      </c>
      <c r="D21" s="10"/>
      <c r="E21" s="10">
        <v>0</v>
      </c>
      <c r="F21" s="10"/>
      <c r="G21" s="10">
        <v>0</v>
      </c>
      <c r="H21" s="10"/>
      <c r="I21" s="15">
        <f t="shared" si="0"/>
        <v>0</v>
      </c>
      <c r="J21" s="10"/>
      <c r="K21" s="10">
        <v>0</v>
      </c>
      <c r="L21" s="10"/>
      <c r="M21" s="10">
        <v>0</v>
      </c>
      <c r="N21" s="10"/>
      <c r="O21" s="10">
        <v>1127926256</v>
      </c>
      <c r="P21" s="10"/>
      <c r="Q21" s="15">
        <f t="shared" si="1"/>
        <v>1127926256</v>
      </c>
      <c r="R21" s="10"/>
      <c r="S21" s="10"/>
      <c r="T21" s="10"/>
      <c r="U21" s="10"/>
      <c r="V21" s="10"/>
      <c r="W21" s="10"/>
      <c r="X21" s="7"/>
      <c r="Y21" s="7"/>
      <c r="Z21" s="7"/>
      <c r="AA21" s="7"/>
    </row>
    <row r="22" spans="1:27">
      <c r="A22" s="3" t="s">
        <v>302</v>
      </c>
      <c r="C22" s="10">
        <v>0</v>
      </c>
      <c r="D22" s="10"/>
      <c r="E22" s="10">
        <v>0</v>
      </c>
      <c r="F22" s="10"/>
      <c r="G22" s="10">
        <v>0</v>
      </c>
      <c r="H22" s="10"/>
      <c r="I22" s="15">
        <f t="shared" si="0"/>
        <v>0</v>
      </c>
      <c r="J22" s="10"/>
      <c r="K22" s="10">
        <v>0</v>
      </c>
      <c r="L22" s="10"/>
      <c r="M22" s="10">
        <v>0</v>
      </c>
      <c r="N22" s="10"/>
      <c r="O22" s="10">
        <v>17853540</v>
      </c>
      <c r="P22" s="10"/>
      <c r="Q22" s="15">
        <f t="shared" si="1"/>
        <v>17853540</v>
      </c>
      <c r="R22" s="10"/>
      <c r="S22" s="10"/>
      <c r="T22" s="10"/>
      <c r="U22" s="10"/>
      <c r="V22" s="10"/>
      <c r="W22" s="10"/>
      <c r="X22" s="7"/>
      <c r="Y22" s="7"/>
      <c r="Z22" s="7"/>
      <c r="AA22" s="7"/>
    </row>
    <row r="23" spans="1:27">
      <c r="A23" s="3" t="s">
        <v>239</v>
      </c>
      <c r="C23" s="10">
        <v>0</v>
      </c>
      <c r="D23" s="10"/>
      <c r="E23" s="10">
        <v>0</v>
      </c>
      <c r="F23" s="10"/>
      <c r="G23" s="10">
        <v>0</v>
      </c>
      <c r="H23" s="10"/>
      <c r="I23" s="15">
        <f t="shared" si="0"/>
        <v>0</v>
      </c>
      <c r="J23" s="10"/>
      <c r="K23" s="10">
        <v>8154914755</v>
      </c>
      <c r="L23" s="10"/>
      <c r="M23" s="10">
        <v>0</v>
      </c>
      <c r="N23" s="10"/>
      <c r="O23" s="10">
        <v>-3572422369</v>
      </c>
      <c r="P23" s="10"/>
      <c r="Q23" s="15">
        <f t="shared" si="1"/>
        <v>4582492386</v>
      </c>
      <c r="R23" s="10"/>
      <c r="S23" s="10"/>
      <c r="T23" s="10"/>
      <c r="U23" s="10"/>
      <c r="V23" s="10"/>
      <c r="W23" s="10"/>
      <c r="X23" s="7"/>
      <c r="Y23" s="7"/>
      <c r="Z23" s="7"/>
      <c r="AA23" s="7"/>
    </row>
    <row r="24" spans="1:27">
      <c r="A24" s="3" t="s">
        <v>199</v>
      </c>
      <c r="C24" s="10">
        <v>1588776072</v>
      </c>
      <c r="D24" s="10"/>
      <c r="E24" s="10">
        <v>243115767</v>
      </c>
      <c r="F24" s="10"/>
      <c r="G24" s="10">
        <v>0</v>
      </c>
      <c r="H24" s="10"/>
      <c r="I24" s="15">
        <f t="shared" si="0"/>
        <v>1831891839</v>
      </c>
      <c r="J24" s="10"/>
      <c r="K24" s="10">
        <v>4093211900</v>
      </c>
      <c r="L24" s="10"/>
      <c r="M24" s="10">
        <v>210418046</v>
      </c>
      <c r="N24" s="10"/>
      <c r="O24" s="10">
        <v>0</v>
      </c>
      <c r="P24" s="10"/>
      <c r="Q24" s="15">
        <f t="shared" si="1"/>
        <v>4303629946</v>
      </c>
      <c r="R24" s="10"/>
      <c r="S24" s="10"/>
      <c r="T24" s="10"/>
      <c r="U24" s="10"/>
      <c r="V24" s="10"/>
      <c r="W24" s="10"/>
      <c r="X24" s="7"/>
      <c r="Y24" s="7"/>
      <c r="Z24" s="7"/>
      <c r="AA24" s="7"/>
    </row>
    <row r="25" spans="1:27">
      <c r="A25" s="3" t="s">
        <v>206</v>
      </c>
      <c r="C25" s="10">
        <v>0</v>
      </c>
      <c r="D25" s="10"/>
      <c r="E25" s="10">
        <v>-61892631</v>
      </c>
      <c r="F25" s="10"/>
      <c r="G25" s="10">
        <v>0</v>
      </c>
      <c r="H25" s="10"/>
      <c r="I25" s="15">
        <f t="shared" si="0"/>
        <v>-61892631</v>
      </c>
      <c r="J25" s="10"/>
      <c r="K25" s="10">
        <v>0</v>
      </c>
      <c r="L25" s="10"/>
      <c r="M25" s="10">
        <v>-61892631</v>
      </c>
      <c r="N25" s="10"/>
      <c r="O25" s="10">
        <v>0</v>
      </c>
      <c r="P25" s="10"/>
      <c r="Q25" s="15">
        <f t="shared" si="1"/>
        <v>-61892631</v>
      </c>
      <c r="R25" s="10"/>
      <c r="S25" s="10"/>
      <c r="T25" s="10"/>
      <c r="U25" s="10"/>
      <c r="V25" s="10"/>
      <c r="W25" s="10"/>
      <c r="X25" s="7"/>
      <c r="Y25" s="7"/>
      <c r="Z25" s="7"/>
      <c r="AA25" s="7"/>
    </row>
    <row r="26" spans="1:27">
      <c r="A26" s="3" t="s">
        <v>184</v>
      </c>
      <c r="C26" s="11">
        <f>SUM(C8:C25)</f>
        <v>2432390888</v>
      </c>
      <c r="D26" s="10"/>
      <c r="E26" s="11">
        <f>SUM(E8:E25)</f>
        <v>18636638</v>
      </c>
      <c r="F26" s="10"/>
      <c r="G26" s="11">
        <f>SUM(G8:G25)</f>
        <v>0</v>
      </c>
      <c r="H26" s="10"/>
      <c r="I26" s="11">
        <f>SUM(I8:I25)</f>
        <v>2451027526</v>
      </c>
      <c r="J26" s="10"/>
      <c r="K26" s="11">
        <f>SUM(K8:K25)</f>
        <v>24630323081</v>
      </c>
      <c r="L26" s="10"/>
      <c r="M26" s="11">
        <f>SUM(M8:M25)</f>
        <v>191173519</v>
      </c>
      <c r="N26" s="10"/>
      <c r="O26" s="11">
        <f>SUM(O8:O25)</f>
        <v>3373335269</v>
      </c>
      <c r="P26" s="10"/>
      <c r="Q26" s="11">
        <f>SUM(Q8:Q25)</f>
        <v>28194831869</v>
      </c>
      <c r="R26" s="10"/>
      <c r="S26" s="10"/>
      <c r="T26" s="10"/>
      <c r="U26" s="10"/>
      <c r="V26" s="10"/>
      <c r="W26" s="10"/>
      <c r="X26" s="7"/>
      <c r="Y26" s="7"/>
      <c r="Z26" s="7"/>
      <c r="AA26" s="7"/>
    </row>
    <row r="27" spans="1:27"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7"/>
      <c r="Y27" s="7"/>
      <c r="Z27" s="7"/>
      <c r="AA27" s="7"/>
    </row>
    <row r="28" spans="1:27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7"/>
      <c r="Y28" s="7"/>
      <c r="Z28" s="7"/>
      <c r="AA28" s="7"/>
    </row>
    <row r="29" spans="1:27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7"/>
      <c r="Y29" s="7"/>
      <c r="Z29" s="7"/>
      <c r="AA29" s="7"/>
    </row>
    <row r="30" spans="1:27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7"/>
      <c r="Y30" s="7"/>
      <c r="Z30" s="7"/>
      <c r="AA30" s="7"/>
    </row>
    <row r="31" spans="1:27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7"/>
      <c r="Y31" s="7"/>
      <c r="Z31" s="7"/>
      <c r="AA31" s="7"/>
    </row>
    <row r="32" spans="1:27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7"/>
      <c r="Y32" s="7"/>
      <c r="Z32" s="7"/>
      <c r="AA32" s="7"/>
    </row>
    <row r="33" spans="3:27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7"/>
      <c r="Y33" s="7"/>
      <c r="Z33" s="7"/>
      <c r="AA33" s="7"/>
    </row>
    <row r="34" spans="3:27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7"/>
      <c r="Y34" s="7"/>
      <c r="Z34" s="7"/>
      <c r="AA34" s="7"/>
    </row>
    <row r="35" spans="3:27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7"/>
      <c r="Y35" s="7"/>
      <c r="Z35" s="7"/>
      <c r="AA35" s="7"/>
    </row>
    <row r="36" spans="3:27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7"/>
      <c r="Y36" s="7"/>
      <c r="Z36" s="7"/>
      <c r="AA36" s="7"/>
    </row>
    <row r="37" spans="3:27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7"/>
      <c r="Y37" s="7"/>
      <c r="Z37" s="7"/>
      <c r="AA37" s="7"/>
    </row>
    <row r="38" spans="3:27"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7"/>
      <c r="Y38" s="7"/>
      <c r="Z38" s="7"/>
      <c r="AA38" s="7"/>
    </row>
    <row r="39" spans="3:27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7"/>
      <c r="Y39" s="7"/>
      <c r="Z39" s="7"/>
      <c r="AA39" s="7"/>
    </row>
    <row r="40" spans="3:27"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7"/>
      <c r="Y40" s="7"/>
      <c r="Z40" s="7"/>
      <c r="AA40" s="7"/>
    </row>
    <row r="41" spans="3:27"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7"/>
      <c r="Y41" s="7"/>
      <c r="Z41" s="7"/>
      <c r="AA41" s="7"/>
    </row>
    <row r="42" spans="3:27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7"/>
      <c r="Y42" s="7"/>
      <c r="Z42" s="7"/>
      <c r="AA42" s="7"/>
    </row>
    <row r="43" spans="3:27"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7"/>
      <c r="Y43" s="7"/>
      <c r="Z43" s="7"/>
      <c r="AA43" s="7"/>
    </row>
    <row r="44" spans="3:27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7"/>
      <c r="Y44" s="7"/>
      <c r="Z44" s="7"/>
      <c r="AA44" s="7"/>
    </row>
    <row r="45" spans="3:27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7"/>
      <c r="Y45" s="7"/>
      <c r="Z45" s="7"/>
      <c r="AA45" s="7"/>
    </row>
    <row r="46" spans="3:27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7"/>
      <c r="Y46" s="7"/>
      <c r="Z46" s="7"/>
      <c r="AA46" s="7"/>
    </row>
    <row r="47" spans="3:27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7"/>
      <c r="Y47" s="7"/>
      <c r="Z47" s="7"/>
      <c r="AA47" s="7"/>
    </row>
    <row r="48" spans="3:27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7"/>
      <c r="Y48" s="7"/>
      <c r="Z48" s="7"/>
      <c r="AA48" s="7"/>
    </row>
    <row r="49" spans="3:27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7"/>
      <c r="Y49" s="7"/>
      <c r="Z49" s="7"/>
      <c r="AA49" s="7"/>
    </row>
    <row r="50" spans="3:27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7"/>
      <c r="Y50" s="7"/>
      <c r="Z50" s="7"/>
      <c r="AA50" s="7"/>
    </row>
    <row r="51" spans="3:27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7"/>
      <c r="Y51" s="7"/>
      <c r="Z51" s="7"/>
      <c r="AA51" s="7"/>
    </row>
    <row r="52" spans="3:27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7"/>
      <c r="Y52" s="7"/>
      <c r="Z52" s="7"/>
      <c r="AA52" s="7"/>
    </row>
    <row r="53" spans="3:27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7"/>
      <c r="Y53" s="7"/>
      <c r="Z53" s="7"/>
      <c r="AA53" s="7"/>
    </row>
    <row r="54" spans="3:27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7"/>
      <c r="Y54" s="7"/>
      <c r="Z54" s="7"/>
      <c r="AA54" s="7"/>
    </row>
    <row r="55" spans="3:27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7"/>
      <c r="Y55" s="7"/>
      <c r="Z55" s="7"/>
      <c r="AA55" s="7"/>
    </row>
    <row r="56" spans="3:27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7"/>
      <c r="Y56" s="7"/>
      <c r="Z56" s="7"/>
      <c r="AA56" s="7"/>
    </row>
    <row r="57" spans="3:27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7"/>
      <c r="Y57" s="7"/>
      <c r="Z57" s="7"/>
      <c r="AA57" s="7"/>
    </row>
    <row r="58" spans="3:27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7"/>
      <c r="Y58" s="7"/>
      <c r="Z58" s="7"/>
      <c r="AA58" s="7"/>
    </row>
    <row r="59" spans="3:27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7"/>
      <c r="Y59" s="7"/>
      <c r="Z59" s="7"/>
      <c r="AA59" s="7"/>
    </row>
    <row r="60" spans="3:27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7"/>
      <c r="Y60" s="7"/>
      <c r="Z60" s="7"/>
      <c r="AA60" s="7"/>
    </row>
    <row r="61" spans="3:27"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7"/>
      <c r="Y61" s="7"/>
      <c r="Z61" s="7"/>
      <c r="AA61" s="7"/>
    </row>
    <row r="62" spans="3:27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7"/>
      <c r="Y62" s="7"/>
      <c r="Z62" s="7"/>
      <c r="AA62" s="7"/>
    </row>
    <row r="63" spans="3:27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7"/>
      <c r="Y63" s="7"/>
      <c r="Z63" s="7"/>
      <c r="AA63" s="7"/>
    </row>
    <row r="64" spans="3:27"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7"/>
      <c r="Y64" s="7"/>
      <c r="Z64" s="7"/>
      <c r="AA64" s="7"/>
    </row>
    <row r="65" spans="3:27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7"/>
      <c r="Y65" s="7"/>
      <c r="Z65" s="7"/>
      <c r="AA65" s="7"/>
    </row>
    <row r="66" spans="3:27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7"/>
      <c r="Y66" s="7"/>
      <c r="Z66" s="7"/>
      <c r="AA66" s="7"/>
    </row>
    <row r="67" spans="3:27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7"/>
      <c r="Y67" s="7"/>
      <c r="Z67" s="7"/>
      <c r="AA67" s="7"/>
    </row>
    <row r="68" spans="3:27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7"/>
      <c r="Y68" s="7"/>
      <c r="Z68" s="7"/>
      <c r="AA68" s="7"/>
    </row>
    <row r="69" spans="3:27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7"/>
      <c r="Y69" s="7"/>
      <c r="Z69" s="7"/>
      <c r="AA69" s="7"/>
    </row>
    <row r="70" spans="3:27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7"/>
      <c r="Y70" s="7"/>
      <c r="Z70" s="7"/>
      <c r="AA70" s="7"/>
    </row>
    <row r="71" spans="3:27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7"/>
      <c r="Y71" s="7"/>
      <c r="Z71" s="7"/>
      <c r="AA71" s="7"/>
    </row>
    <row r="72" spans="3:27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7"/>
      <c r="Y72" s="7"/>
      <c r="Z72" s="7"/>
      <c r="AA72" s="7"/>
    </row>
    <row r="73" spans="3:27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7"/>
      <c r="Y73" s="7"/>
      <c r="Z73" s="7"/>
      <c r="AA73" s="7"/>
    </row>
    <row r="74" spans="3:27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7"/>
      <c r="Y74" s="7"/>
      <c r="Z74" s="7"/>
      <c r="AA74" s="7"/>
    </row>
    <row r="75" spans="3:27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7"/>
      <c r="Y75" s="7"/>
      <c r="Z75" s="7"/>
      <c r="AA75" s="7"/>
    </row>
    <row r="76" spans="3:27"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7"/>
      <c r="Y76" s="7"/>
      <c r="Z76" s="7"/>
      <c r="AA76" s="7"/>
    </row>
    <row r="77" spans="3:27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7"/>
      <c r="Y77" s="7"/>
      <c r="Z77" s="7"/>
      <c r="AA77" s="7"/>
    </row>
    <row r="78" spans="3:27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7"/>
      <c r="Y78" s="7"/>
      <c r="Z78" s="7"/>
      <c r="AA78" s="7"/>
    </row>
    <row r="79" spans="3:27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7"/>
      <c r="Y79" s="7"/>
      <c r="Z79" s="7"/>
      <c r="AA79" s="7"/>
    </row>
    <row r="80" spans="3:27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7"/>
      <c r="Y80" s="7"/>
      <c r="Z80" s="7"/>
      <c r="AA80" s="7"/>
    </row>
    <row r="81" spans="3:27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7"/>
      <c r="Y81" s="7"/>
      <c r="Z81" s="7"/>
      <c r="AA81" s="7"/>
    </row>
    <row r="82" spans="3:27"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7"/>
      <c r="Y82" s="7"/>
      <c r="Z82" s="7"/>
      <c r="AA82" s="7"/>
    </row>
    <row r="83" spans="3:27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7"/>
      <c r="Y83" s="7"/>
      <c r="Z83" s="7"/>
      <c r="AA83" s="7"/>
    </row>
    <row r="84" spans="3:27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7"/>
      <c r="Y84" s="7"/>
      <c r="Z84" s="7"/>
      <c r="AA84" s="7"/>
    </row>
    <row r="85" spans="3:27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7"/>
      <c r="Y85" s="7"/>
      <c r="Z85" s="7"/>
      <c r="AA85" s="7"/>
    </row>
    <row r="86" spans="3:27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7"/>
      <c r="Y86" s="7"/>
      <c r="Z86" s="7"/>
      <c r="AA86" s="7"/>
    </row>
    <row r="87" spans="3:27"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7"/>
      <c r="Y87" s="7"/>
      <c r="Z87" s="7"/>
      <c r="AA87" s="7"/>
    </row>
    <row r="88" spans="3:27"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7"/>
      <c r="Y88" s="7"/>
      <c r="Z88" s="7"/>
      <c r="AA88" s="7"/>
    </row>
    <row r="89" spans="3:27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7"/>
      <c r="Y89" s="7"/>
      <c r="Z89" s="7"/>
      <c r="AA89" s="7"/>
    </row>
    <row r="90" spans="3:27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7"/>
      <c r="Y90" s="7"/>
      <c r="Z90" s="7"/>
      <c r="AA90" s="7"/>
    </row>
    <row r="91" spans="3:27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7"/>
      <c r="Y91" s="7"/>
      <c r="Z91" s="7"/>
      <c r="AA91" s="7"/>
    </row>
    <row r="92" spans="3:27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7"/>
      <c r="Y92" s="7"/>
      <c r="Z92" s="7"/>
      <c r="AA92" s="7"/>
    </row>
    <row r="93" spans="3:27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7"/>
      <c r="Y93" s="7"/>
      <c r="Z93" s="7"/>
      <c r="AA93" s="7"/>
    </row>
    <row r="94" spans="3:27"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7"/>
      <c r="Y94" s="7"/>
      <c r="Z94" s="7"/>
      <c r="AA94" s="7"/>
    </row>
    <row r="95" spans="3:27"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7"/>
      <c r="Y95" s="7"/>
      <c r="Z95" s="7"/>
      <c r="AA95" s="7"/>
    </row>
    <row r="96" spans="3:27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7"/>
      <c r="Y96" s="7"/>
      <c r="Z96" s="7"/>
      <c r="AA96" s="7"/>
    </row>
    <row r="97" spans="3:27"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7"/>
      <c r="Y97" s="7"/>
      <c r="Z97" s="7"/>
      <c r="AA97" s="7"/>
    </row>
    <row r="98" spans="3:27"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7"/>
      <c r="Y98" s="7"/>
      <c r="Z98" s="7"/>
      <c r="AA98" s="7"/>
    </row>
    <row r="99" spans="3:27"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7"/>
      <c r="Y99" s="7"/>
      <c r="Z99" s="7"/>
      <c r="AA99" s="7"/>
    </row>
    <row r="100" spans="3:27"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7"/>
      <c r="Y100" s="7"/>
      <c r="Z100" s="7"/>
      <c r="AA100" s="7"/>
    </row>
    <row r="101" spans="3:27"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7"/>
      <c r="Y101" s="7"/>
      <c r="Z101" s="7"/>
      <c r="AA101" s="7"/>
    </row>
    <row r="102" spans="3:27"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3:27"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2024-05-24T08:58:15Z</dcterms:modified>
</cp:coreProperties>
</file>