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نهایی شده\"/>
    </mc:Choice>
  </mc:AlternateContent>
  <xr:revisionPtr revIDLastSave="0" documentId="13_ncr:1_{83580034-4FF6-4374-84FA-6B63F7B697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C10" i="15" l="1"/>
  <c r="Q10" i="6"/>
  <c r="I102" i="11"/>
  <c r="Q70" i="10"/>
  <c r="I70" i="10"/>
  <c r="G10" i="15"/>
  <c r="E10" i="15"/>
  <c r="K9" i="13"/>
  <c r="G9" i="13"/>
  <c r="E9" i="13"/>
  <c r="I9" i="13"/>
  <c r="I21" i="12"/>
  <c r="Q21" i="12"/>
  <c r="C21" i="12"/>
  <c r="E21" i="12"/>
  <c r="K21" i="12"/>
  <c r="M21" i="12"/>
  <c r="O21" i="12"/>
  <c r="G21" i="12"/>
  <c r="G102" i="11"/>
  <c r="Q102" i="11"/>
  <c r="O102" i="11"/>
  <c r="M102" i="11"/>
  <c r="E102" i="11"/>
  <c r="C102" i="11"/>
  <c r="O70" i="10"/>
  <c r="M70" i="10"/>
  <c r="G70" i="10"/>
  <c r="E70" i="10"/>
  <c r="E92" i="9"/>
  <c r="G92" i="9"/>
  <c r="M92" i="9"/>
  <c r="O92" i="9"/>
  <c r="I38" i="8"/>
  <c r="K38" i="8"/>
  <c r="M38" i="8"/>
  <c r="O38" i="8"/>
  <c r="Q38" i="8"/>
  <c r="S38" i="8"/>
  <c r="Q10" i="7"/>
  <c r="M10" i="7"/>
  <c r="O10" i="7"/>
  <c r="I10" i="7"/>
  <c r="K10" i="7"/>
  <c r="S10" i="6"/>
  <c r="O10" i="6"/>
  <c r="M10" i="6"/>
  <c r="K10" i="6"/>
  <c r="AK22" i="3"/>
  <c r="Q22" i="3"/>
  <c r="S22" i="3"/>
  <c r="W22" i="3"/>
  <c r="AA22" i="3"/>
  <c r="AG22" i="3"/>
  <c r="AI22" i="3"/>
  <c r="Y81" i="1"/>
  <c r="U81" i="1"/>
  <c r="O81" i="1"/>
  <c r="K81" i="1"/>
  <c r="G81" i="1"/>
  <c r="E81" i="1"/>
  <c r="W81" i="1"/>
  <c r="K12" i="11" l="1"/>
  <c r="S102" i="11"/>
  <c r="U12" i="11" s="1"/>
  <c r="U93" i="11"/>
  <c r="U61" i="11"/>
  <c r="U30" i="11"/>
  <c r="U92" i="11"/>
  <c r="U76" i="11"/>
  <c r="U55" i="11"/>
  <c r="U40" i="11"/>
  <c r="U21" i="11"/>
  <c r="U13" i="11"/>
  <c r="U99" i="11"/>
  <c r="U91" i="11"/>
  <c r="U83" i="11"/>
  <c r="U75" i="11"/>
  <c r="U67" i="11"/>
  <c r="U59" i="11"/>
  <c r="U54" i="11"/>
  <c r="U46" i="11"/>
  <c r="U35" i="11"/>
  <c r="U32" i="11"/>
  <c r="U28" i="11"/>
  <c r="U24" i="11"/>
  <c r="U20" i="11"/>
  <c r="U16" i="11"/>
  <c r="K98" i="11"/>
  <c r="K82" i="11"/>
  <c r="K66" i="11"/>
  <c r="K53" i="11"/>
  <c r="K38" i="11"/>
  <c r="K23" i="11"/>
  <c r="K74" i="11"/>
  <c r="K86" i="11"/>
  <c r="K42" i="11"/>
  <c r="K11" i="11"/>
  <c r="K94" i="11"/>
  <c r="K78" i="11"/>
  <c r="K62" i="11"/>
  <c r="K49" i="11"/>
  <c r="K34" i="11"/>
  <c r="K19" i="11"/>
  <c r="K45" i="11"/>
  <c r="K31" i="11"/>
  <c r="K15" i="11"/>
  <c r="K101" i="11"/>
  <c r="K97" i="11"/>
  <c r="K93" i="11"/>
  <c r="K89" i="11"/>
  <c r="K85" i="11"/>
  <c r="K81" i="11"/>
  <c r="K77" i="11"/>
  <c r="K73" i="11"/>
  <c r="K69" i="11"/>
  <c r="K65" i="11"/>
  <c r="K61" i="11"/>
  <c r="K58" i="11"/>
  <c r="K52" i="11"/>
  <c r="K48" i="11"/>
  <c r="K44" i="11"/>
  <c r="K41" i="11"/>
  <c r="K37" i="11"/>
  <c r="K33" i="11"/>
  <c r="K30" i="11"/>
  <c r="K26" i="11"/>
  <c r="K22" i="11"/>
  <c r="K18" i="11"/>
  <c r="K14" i="11"/>
  <c r="K10" i="11"/>
  <c r="K100" i="11"/>
  <c r="K96" i="11"/>
  <c r="K92" i="11"/>
  <c r="K88" i="11"/>
  <c r="K84" i="11"/>
  <c r="K80" i="11"/>
  <c r="K76" i="11"/>
  <c r="K72" i="11"/>
  <c r="K68" i="11"/>
  <c r="K64" i="11"/>
  <c r="K60" i="11"/>
  <c r="K57" i="11"/>
  <c r="K55" i="11"/>
  <c r="K51" i="11"/>
  <c r="K47" i="11"/>
  <c r="K43" i="11"/>
  <c r="K40" i="11"/>
  <c r="K36" i="11"/>
  <c r="K29" i="11"/>
  <c r="K25" i="11"/>
  <c r="K21" i="11"/>
  <c r="K17" i="11"/>
  <c r="K13" i="11"/>
  <c r="K9" i="11"/>
  <c r="K99" i="11"/>
  <c r="K95" i="11"/>
  <c r="K91" i="11"/>
  <c r="K87" i="11"/>
  <c r="K83" i="11"/>
  <c r="K79" i="11"/>
  <c r="K75" i="11"/>
  <c r="K71" i="11"/>
  <c r="K67" i="11"/>
  <c r="K63" i="11"/>
  <c r="K59" i="11"/>
  <c r="K56" i="11"/>
  <c r="K54" i="11"/>
  <c r="K50" i="11"/>
  <c r="K46" i="11"/>
  <c r="K39" i="11"/>
  <c r="K35" i="11"/>
  <c r="K32" i="11"/>
  <c r="K28" i="11"/>
  <c r="K24" i="11"/>
  <c r="K20" i="11"/>
  <c r="K16" i="11"/>
  <c r="Q92" i="9"/>
  <c r="I92" i="9"/>
  <c r="S10" i="7"/>
  <c r="U50" i="11" l="1"/>
  <c r="U63" i="11"/>
  <c r="U79" i="11"/>
  <c r="U95" i="11"/>
  <c r="U17" i="11"/>
  <c r="U47" i="11"/>
  <c r="U84" i="11"/>
  <c r="U44" i="11"/>
  <c r="U19" i="11"/>
  <c r="U39" i="11"/>
  <c r="U56" i="11"/>
  <c r="U71" i="11"/>
  <c r="U87" i="11"/>
  <c r="U9" i="11"/>
  <c r="U29" i="11"/>
  <c r="U60" i="11"/>
  <c r="U14" i="11"/>
  <c r="U77" i="11"/>
  <c r="U86" i="11"/>
  <c r="U66" i="11"/>
  <c r="U22" i="11"/>
  <c r="U52" i="11"/>
  <c r="U85" i="11"/>
  <c r="U38" i="11"/>
  <c r="U27" i="11"/>
  <c r="U68" i="11"/>
  <c r="U100" i="11"/>
  <c r="U37" i="11"/>
  <c r="U69" i="11"/>
  <c r="U101" i="11"/>
  <c r="U78" i="11"/>
  <c r="U25" i="11"/>
  <c r="U43" i="11"/>
  <c r="U57" i="11"/>
  <c r="U72" i="11"/>
  <c r="U88" i="11"/>
  <c r="U10" i="11"/>
  <c r="U26" i="11"/>
  <c r="U41" i="11"/>
  <c r="U58" i="11"/>
  <c r="U73" i="11"/>
  <c r="U89" i="11"/>
  <c r="U98" i="11"/>
  <c r="U62" i="11"/>
  <c r="U49" i="11"/>
  <c r="U11" i="11"/>
  <c r="U36" i="11"/>
  <c r="U51" i="11"/>
  <c r="U64" i="11"/>
  <c r="U80" i="11"/>
  <c r="U96" i="11"/>
  <c r="U18" i="11"/>
  <c r="U33" i="11"/>
  <c r="U48" i="11"/>
  <c r="U65" i="11"/>
  <c r="U81" i="11"/>
  <c r="U97" i="11"/>
  <c r="U53" i="11"/>
  <c r="U45" i="11"/>
  <c r="U70" i="11"/>
  <c r="K27" i="11"/>
  <c r="K70" i="11"/>
  <c r="K8" i="11"/>
  <c r="K90" i="11"/>
  <c r="K102" i="11" s="1"/>
  <c r="U23" i="11"/>
  <c r="U90" i="11"/>
  <c r="U31" i="11"/>
  <c r="U34" i="11"/>
  <c r="U82" i="11"/>
  <c r="U94" i="11"/>
  <c r="U74" i="11"/>
  <c r="U15" i="11"/>
  <c r="U8" i="11"/>
  <c r="U42" i="11"/>
  <c r="U102" i="11" l="1"/>
</calcChain>
</file>

<file path=xl/sharedStrings.xml><?xml version="1.0" encoding="utf-8"?>
<sst xmlns="http://schemas.openxmlformats.org/spreadsheetml/2006/main" count="837" uniqueCount="243">
  <si>
    <t>صندوق سرمایه‌گذاری توسعه اندوخته آینده</t>
  </si>
  <si>
    <t>صورت وضعیت پورتفوی</t>
  </si>
  <si>
    <t>برای ماه منتهی به 1400/03/31</t>
  </si>
  <si>
    <t>نام شرکت</t>
  </si>
  <si>
    <t>1400/02/31</t>
  </si>
  <si>
    <t>تغییرات طی دوره</t>
  </si>
  <si>
    <t>1400/03/31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</si>
  <si>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</si>
  <si>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</si>
  <si>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</si>
  <si>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</si>
  <si>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</si>
  <si>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</si>
  <si>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</si>
  <si>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</si>
  <si>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</si>
  <si>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</si>
  <si>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به پرداخت ملت</t>
  </si>
  <si>
    <t>پالایش نفت تبریز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</si>
  <si>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</si>
  <si>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</si>
  <si>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</si>
  <si>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</si>
  <si>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</si>
  <si>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</si>
  <si>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</si>
  <si>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</si>
  <si>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</si>
  <si>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</si>
  <si>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</si>
  <si>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</si>
  <si>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</si>
  <si>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</si>
  <si>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</si>
  <si>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</si>
  <si>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</si>
  <si>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تراکتورسازی‌ایران‌</t>
  </si>
  <si>
    <t>توسعه‌معادن‌وفلزات‌</t>
  </si>
  <si>
    <t>ح . توسعه‌معادن‌وفلزات‌</t>
  </si>
  <si>
    <t>ح . معدنی و صنعتی گل گهر</t>
  </si>
  <si>
    <t>حفاری شمال</t>
  </si>
  <si>
    <t>داروسازی کاسپین تامین</t>
  </si>
  <si>
    <t>داروسازی‌ ابوریحان‌</t>
  </si>
  <si>
    <t>دریایی و کشتیرانی خط دریابندر</t>
  </si>
  <si>
    <t>رایان هم افزا</t>
  </si>
  <si>
    <t>سپنتا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</si>
  <si>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</si>
  <si>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</si>
  <si>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</si>
  <si>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</si>
  <si>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</si>
  <si>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</si>
  <si>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</si>
  <si>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</si>
  <si>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سکه تمام بهارتحویلی 1روزه رفاه</t>
  </si>
  <si>
    <t>سکه تمام بهارتحویلی1روز صادرات</t>
  </si>
  <si>
    <t>سکه تمام بهارتحویلی1روزه سامان</t>
  </si>
  <si>
    <t>سیمان‌ بهبهان‌</t>
  </si>
  <si>
    <t>سیمان‌ارومیه‌</t>
  </si>
  <si>
    <t>سیمان‌غرب‌</t>
  </si>
  <si>
    <t>شرکت آهن و فولاد ارفع</t>
  </si>
  <si>
    <t>شرکت ارتباطات سیار ایران</t>
  </si>
  <si>
    <t>شرکت بهمن لیزینگ</t>
  </si>
  <si>
    <t>شرکت بیمه اتکایی امین</t>
  </si>
  <si>
    <t>شرکت کی بی سی</t>
  </si>
  <si>
    <t>شیرپاستوریزه پگاه گیلان</t>
  </si>
  <si>
    <t>صنعتی دوده فام</t>
  </si>
  <si>
    <t>غلتک سازان سپاهان</t>
  </si>
  <si>
    <t>فجر انرژی خلیج فارس</t>
  </si>
  <si>
    <t>فولاد  خوزستان</t>
  </si>
  <si>
    <t>فولاد امیرکبیرکاشان</t>
  </si>
  <si>
    <t>فولاد مبارکه اصفهان</t>
  </si>
  <si>
    <t>گروه پتروشیمی س. ایرانیان</t>
  </si>
  <si>
    <t>گسترش نفت و گاز پارسیان</t>
  </si>
  <si>
    <t>مبین انرژی خلیج فارس</t>
  </si>
  <si>
    <t>مخابرات ایران</t>
  </si>
  <si>
    <t>معدنی‌وصنعتی‌چادرملو</t>
  </si>
  <si>
    <t>نفت ایرانول</t>
  </si>
  <si>
    <t>واسپاری ملت</t>
  </si>
  <si>
    <t>کارخانجات‌داروپخش‌</t>
  </si>
  <si>
    <t>م .صنایع و معادن احیاء سپاهان</t>
  </si>
  <si>
    <t>گ.مدیریت ارزش سرمایه ص ب کشوری</t>
  </si>
  <si>
    <t>سیمان‌هگمتان‌</t>
  </si>
  <si>
    <t>لیزینگ کارآفرین</t>
  </si>
  <si>
    <t>معدنی و صنعتی گل گهر</t>
  </si>
  <si>
    <t>صنعت غذایی کورش</t>
  </si>
  <si>
    <t>تولید و توسعه سرب روی ایرانیان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</si>
  <si>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</si>
  <si>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</si>
  <si>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</si>
  <si>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</si>
  <si>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</si>
  <si>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</si>
  <si>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</si>
  <si>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</si>
  <si>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</si>
  <si>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</si>
  <si>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</si>
  <si>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</si>
  <si>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</si>
  <si>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</si>
  <si>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</si>
  <si>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</si>
  <si>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</si>
  <si>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</si>
  <si>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</si>
  <si>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</si>
  <si>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</si>
  <si>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</si>
  <si>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</si>
  <si>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</si>
  <si>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</si>
  <si>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</si>
  <si>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</si>
  <si>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</si>
  <si>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اسنادخزانه-م20بودجه97-000324</t>
  </si>
  <si>
    <t>1398/03/21</t>
  </si>
  <si>
    <t>1400/03/24</t>
  </si>
  <si>
    <t>اسنادخزانه-م23بودجه97-000824</t>
  </si>
  <si>
    <t>1398/03/19</t>
  </si>
  <si>
    <t>1400/08/24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</si>
  <si>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</si>
  <si>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</si>
  <si>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</si>
  <si>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</si>
  <si>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</si>
  <si>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</si>
  <si>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</si>
  <si>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</si>
  <si>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</si>
  <si>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</si>
  <si>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</si>
  <si>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</si>
  <si>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دولت4-ش.خ 0009</t>
  </si>
  <si>
    <t>1399/06/12</t>
  </si>
  <si>
    <t>1400/09/12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</si>
  <si>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</si>
  <si>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</si>
  <si>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</si>
  <si>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</si>
  <si>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</si>
  <si>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</si>
  <si>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</si>
  <si>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</si>
  <si>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</si>
  <si>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</si>
  <si>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</si>
  <si>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</si>
  <si>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</si>
  <si>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</si>
  <si>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</si>
  <si>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</si>
  <si>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</si>
  <si>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</si>
  <si>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</si>
  <si>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</si>
  <si>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</si>
  <si>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</si>
  <si>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</si>
  <si>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</si>
  <si>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</si>
  <si>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</si>
  <si>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</si>
  <si>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</si>
  <si>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</si>
  <si>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</si>
  <si>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</si>
  <si>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</si>
  <si>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1400/03/04</t>
  </si>
  <si>
    <t>1400/03/17</t>
  </si>
  <si>
    <t>1399/12/03</t>
  </si>
  <si>
    <t>1399/12/25</t>
  </si>
  <si>
    <t>1400/03/29</t>
  </si>
  <si>
    <t>1400/03/26</t>
  </si>
  <si>
    <t>پاکسان‌</t>
  </si>
  <si>
    <t>1399/12/19</t>
  </si>
  <si>
    <t>1400/02/18</t>
  </si>
  <si>
    <t>1400/02/13</t>
  </si>
  <si>
    <t>1400/02/29</t>
  </si>
  <si>
    <t>1400/02/27</t>
  </si>
  <si>
    <t>1399/09/25</t>
  </si>
  <si>
    <t>1400/03/30</t>
  </si>
  <si>
    <t>1400/02/30</t>
  </si>
  <si>
    <t>1400/02/12</t>
  </si>
  <si>
    <t>1400/03/23</t>
  </si>
  <si>
    <t>1400/03/12</t>
  </si>
  <si>
    <t>1400/02/28</t>
  </si>
  <si>
    <t>لیزینگ پارسیان</t>
  </si>
  <si>
    <t>1399/12/16</t>
  </si>
  <si>
    <t>1399/12/20</t>
  </si>
  <si>
    <t>1400/03/11</t>
  </si>
  <si>
    <t>1400/02/20</t>
  </si>
  <si>
    <t>1400/02/25</t>
  </si>
  <si>
    <t>1400/03/25</t>
  </si>
  <si>
    <t>1400/03/18</t>
  </si>
  <si>
    <t>بهای فروش</t>
  </si>
  <si>
    <t>ارزش دفتری</t>
  </si>
  <si>
    <t>سود و زیان ناشی از تغییر قیمت</t>
  </si>
  <si>
    <t>سود و زیان ناشی از فروش</t>
  </si>
  <si>
    <t>صنایع چوب خزر کاسپین</t>
  </si>
  <si>
    <t>صنایع‌جوشکاب‌یزد</t>
  </si>
  <si>
    <t>فرآوری معدنی اپال کانی پارس</t>
  </si>
  <si>
    <t>پالایش نفت اصفهان</t>
  </si>
  <si>
    <t>سپیدار سیستم آسیا</t>
  </si>
  <si>
    <t>تامین سرمایه امین</t>
  </si>
  <si>
    <t>ح . تامین سرمایه نوین</t>
  </si>
  <si>
    <t>ملی‌ صنایع‌ مس‌ ایران‌</t>
  </si>
  <si>
    <t>ح.شرکت آهن و فولاد ارفع</t>
  </si>
  <si>
    <t>سرمایه گذاری سیمان تامین</t>
  </si>
  <si>
    <t>توسعه خدمات دریایی وبندری سینا</t>
  </si>
  <si>
    <t>تایدواترخاورمیانه</t>
  </si>
  <si>
    <t>ح . گروه پتروشیمی س. ایرانیان</t>
  </si>
  <si>
    <t>مدیریت صنعت شوینده ت.ص.بهشهر</t>
  </si>
  <si>
    <t>پتروشیمی خراسان</t>
  </si>
  <si>
    <t>پتروشیمی ارومیه</t>
  </si>
  <si>
    <t>ایران‌یاساتایرورابر</t>
  </si>
  <si>
    <t>مجتمع صنایع لاستیک یزد</t>
  </si>
  <si>
    <t>ح . پخش هجرت</t>
  </si>
  <si>
    <t>ح . کارخانجات‌داروپخش</t>
  </si>
  <si>
    <t>سکه تمام بهارتحویل1روزه صادرات</t>
  </si>
  <si>
    <t>ح . سرمایه‌گذاری‌ سپه‌</t>
  </si>
  <si>
    <t>ح . سرمایه گذاری صبا تامین</t>
  </si>
  <si>
    <t>مدیریت سرمایه گذاری کوثربهمن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</si>
  <si>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</si>
  <si>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</si>
  <si>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</si>
  <si>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</si>
  <si>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</si>
  <si>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</si>
  <si>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</si>
  <si>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</si>
  <si>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</si>
  <si>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</si>
  <si>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</si>
  <si>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</si>
  <si>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</si>
  <si>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</si>
  <si>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</si>
  <si>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1400/03/01</t>
  </si>
  <si>
    <t>-</t>
  </si>
  <si>
    <t xml:space="preserve">از ابتدای سال مالی </t>
  </si>
  <si>
    <t>تاپایان ماه</t>
  </si>
  <si>
    <t>سایر درآمدهای تنزیل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</si>
</sst>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/>
    <xf numFmtId="10" fontId="2" fillId="0" borderId="0" xfId="2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0" xfId="1" applyNumberFormat="1" applyFont="1"/>
    <xf numFmtId="164" fontId="2" fillId="0" borderId="0" xfId="0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2" xfId="0" applyNumberFormat="1" applyFont="1" applyBorder="1"/>
    <xf numFmtId="164" fontId="2" fillId="0" borderId="0" xfId="0" applyNumberFormat="1" applyFont="1"/>
    <xf numFmtId="37" fontId="2" fillId="0" borderId="2" xfId="0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AE3D45F-451C-441F-8246-2B1C11A67C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2EEA3-FE75-493D-8874-E275017854F9}">
  <dimension ref="A1"/>
  <sheetViews>
    <sheetView rightToLeft="1" tabSelected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133350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5"/>
  <sheetViews>
    <sheetView rightToLeft="1" topLeftCell="A97" workbookViewId="0">
      <selection activeCell="M102" sqref="M102:Q102"/>
    </sheetView>
  </sheetViews>
  <sheetFormatPr defaultRowHeight="24" x14ac:dyDescent="0.55000000000000004"/>
  <cols>
    <col min="1" max="1" width="35.7109375" style="4" bestFit="1" customWidth="1"/>
    <col min="2" max="2" width="1" style="4" customWidth="1"/>
    <col min="3" max="3" width="20.85546875" style="4" bestFit="1" customWidth="1"/>
    <col min="4" max="4" width="1" style="4" customWidth="1"/>
    <col min="5" max="5" width="22.7109375" style="4" bestFit="1" customWidth="1"/>
    <col min="6" max="6" width="1" style="4" customWidth="1"/>
    <col min="7" max="7" width="19.85546875" style="4" bestFit="1" customWidth="1"/>
    <col min="8" max="8" width="1" style="4" customWidth="1"/>
    <col min="9" max="9" width="20.140625" style="4" bestFit="1" customWidth="1"/>
    <col min="10" max="10" width="1" style="4" customWidth="1"/>
    <col min="11" max="11" width="24.85546875" style="4" bestFit="1" customWidth="1"/>
    <col min="12" max="12" width="1" style="4" customWidth="1"/>
    <col min="13" max="13" width="20.85546875" style="4" bestFit="1" customWidth="1"/>
    <col min="14" max="14" width="1" style="4" customWidth="1"/>
    <col min="15" max="15" width="22.7109375" style="4" bestFit="1" customWidth="1"/>
    <col min="16" max="16" width="1" style="4" customWidth="1"/>
    <col min="17" max="17" width="21" style="4" bestFit="1" customWidth="1"/>
    <col min="18" max="18" width="1" style="4" customWidth="1"/>
    <col min="19" max="19" width="20.28515625" style="4" bestFit="1" customWidth="1"/>
    <col min="20" max="20" width="1" style="4" customWidth="1"/>
    <col min="21" max="21" width="24.85546875" style="4" bestFit="1" customWidth="1"/>
    <col min="22" max="22" width="1" style="4" customWidth="1"/>
    <col min="23" max="23" width="9.140625" style="4" customWidth="1"/>
    <col min="24" max="16384" width="9.140625" style="4"/>
  </cols>
  <sheetData>
    <row r="2" spans="1:21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24.75" x14ac:dyDescent="0.55000000000000004">
      <c r="A3" s="20" t="s">
        <v>152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6" spans="1:21" ht="24.75" x14ac:dyDescent="0.55000000000000004">
      <c r="A6" s="21" t="s">
        <v>3</v>
      </c>
      <c r="C6" s="22" t="s">
        <v>154</v>
      </c>
      <c r="D6" s="22" t="s">
        <v>154</v>
      </c>
      <c r="E6" s="22" t="s">
        <v>154</v>
      </c>
      <c r="F6" s="22" t="s">
        <v>154</v>
      </c>
      <c r="G6" s="22" t="s">
        <v>154</v>
      </c>
      <c r="H6" s="22" t="s">
        <v>154</v>
      </c>
      <c r="I6" s="22" t="s">
        <v>154</v>
      </c>
      <c r="J6" s="22" t="s">
        <v>154</v>
      </c>
      <c r="K6" s="22" t="s">
        <v>154</v>
      </c>
      <c r="M6" s="22" t="s">
        <v>155</v>
      </c>
      <c r="N6" s="22" t="s">
        <v>155</v>
      </c>
      <c r="O6" s="22" t="s">
        <v>155</v>
      </c>
      <c r="P6" s="22" t="s">
        <v>155</v>
      </c>
      <c r="Q6" s="22" t="s">
        <v>155</v>
      </c>
      <c r="R6" s="22" t="s">
        <v>155</v>
      </c>
      <c r="S6" s="22" t="s">
        <v>155</v>
      </c>
      <c r="T6" s="22" t="s">
        <v>155</v>
      </c>
      <c r="U6" s="22" t="s">
        <v>155</v>
      </c>
    </row>
    <row r="7" spans="1:21" ht="24.75" x14ac:dyDescent="0.55000000000000004">
      <c r="A7" s="22" t="s">
        <v>3</v>
      </c>
      <c r="C7" s="22" t="s">
        <v>223</v>
      </c>
      <c r="E7" s="22" t="s">
        <v>224</v>
      </c>
      <c r="G7" s="22" t="s">
        <v>225</v>
      </c>
      <c r="I7" s="22" t="s">
        <v>142</v>
      </c>
      <c r="K7" s="22" t="s">
        <v>226</v>
      </c>
      <c r="M7" s="22" t="s">
        <v>223</v>
      </c>
      <c r="O7" s="22" t="s">
        <v>224</v>
      </c>
      <c r="Q7" s="22" t="s">
        <v>225</v>
      </c>
      <c r="S7" s="22" t="s">
        <v>142</v>
      </c>
      <c r="U7" s="22" t="s">
        <v>226</v>
      </c>
    </row>
    <row r="8" spans="1:21" x14ac:dyDescent="0.55000000000000004">
      <c r="A8" s="19" t="s">
        <v>39</v>
      </c>
      <c r="C8" s="6">
        <v>0</v>
      </c>
      <c r="D8" s="6"/>
      <c r="E8" s="6">
        <v>-5017183668</v>
      </c>
      <c r="F8" s="6"/>
      <c r="G8" s="6">
        <v>0</v>
      </c>
      <c r="H8" s="6"/>
      <c r="I8" s="6">
        <v>-5017183668</v>
      </c>
      <c r="J8" s="6"/>
      <c r="K8" s="8">
        <f t="shared" ref="K8:K39" si="0">I8/$I$102</f>
        <v>-1.6829863175113653E-2</v>
      </c>
      <c r="L8" s="6"/>
      <c r="M8" s="6">
        <v>0</v>
      </c>
      <c r="N8" s="6"/>
      <c r="O8" s="6">
        <v>0</v>
      </c>
      <c r="P8" s="6"/>
      <c r="Q8" s="6">
        <v>0</v>
      </c>
      <c r="R8" s="6"/>
      <c r="S8" s="6">
        <v>0</v>
      </c>
      <c r="T8" s="6"/>
      <c r="U8" s="8">
        <f t="shared" ref="U8:U39" si="1">S8/$S$102</f>
        <v>0</v>
      </c>
    </row>
    <row r="9" spans="1:21" x14ac:dyDescent="0.55000000000000004">
      <c r="A9" s="19" t="s">
        <v>16</v>
      </c>
      <c r="C9" s="6">
        <v>0</v>
      </c>
      <c r="D9" s="6"/>
      <c r="E9" s="6">
        <v>14766390546</v>
      </c>
      <c r="F9" s="6"/>
      <c r="G9" s="6">
        <v>-9723341021</v>
      </c>
      <c r="H9" s="6"/>
      <c r="I9" s="6">
        <v>5043049525</v>
      </c>
      <c r="J9" s="6"/>
      <c r="K9" s="8">
        <f t="shared" si="0"/>
        <v>1.6916628751784398E-2</v>
      </c>
      <c r="L9" s="6"/>
      <c r="M9" s="6">
        <v>0</v>
      </c>
      <c r="N9" s="6"/>
      <c r="O9" s="6">
        <v>-39921619412</v>
      </c>
      <c r="P9" s="6"/>
      <c r="Q9" s="6">
        <v>-47866765764</v>
      </c>
      <c r="R9" s="6"/>
      <c r="S9" s="6">
        <v>-87788385176</v>
      </c>
      <c r="T9" s="6"/>
      <c r="U9" s="8">
        <f t="shared" si="1"/>
        <v>-0.15140691443234552</v>
      </c>
    </row>
    <row r="10" spans="1:21" x14ac:dyDescent="0.55000000000000004">
      <c r="A10" s="19" t="s">
        <v>35</v>
      </c>
      <c r="C10" s="6">
        <v>2259558279</v>
      </c>
      <c r="D10" s="6"/>
      <c r="E10" s="6">
        <v>-14658437356</v>
      </c>
      <c r="F10" s="6"/>
      <c r="G10" s="6">
        <v>5997733840</v>
      </c>
      <c r="H10" s="6"/>
      <c r="I10" s="6">
        <v>-6401145237</v>
      </c>
      <c r="J10" s="6"/>
      <c r="K10" s="8">
        <f t="shared" si="0"/>
        <v>-2.1472285176612847E-2</v>
      </c>
      <c r="L10" s="6"/>
      <c r="M10" s="6">
        <v>2259558279</v>
      </c>
      <c r="N10" s="6"/>
      <c r="O10" s="6">
        <v>23129018528</v>
      </c>
      <c r="P10" s="6"/>
      <c r="Q10" s="6">
        <v>5997733840</v>
      </c>
      <c r="R10" s="6"/>
      <c r="S10" s="6">
        <v>31386310647</v>
      </c>
      <c r="T10" s="6"/>
      <c r="U10" s="8">
        <f t="shared" si="1"/>
        <v>5.4131357365216654E-2</v>
      </c>
    </row>
    <row r="11" spans="1:21" x14ac:dyDescent="0.55000000000000004">
      <c r="A11" s="19" t="s">
        <v>67</v>
      </c>
      <c r="C11" s="6">
        <v>0</v>
      </c>
      <c r="D11" s="6"/>
      <c r="E11" s="6">
        <v>-500122240</v>
      </c>
      <c r="F11" s="6"/>
      <c r="G11" s="6">
        <v>-892943786</v>
      </c>
      <c r="H11" s="6"/>
      <c r="I11" s="6">
        <v>-1393066026</v>
      </c>
      <c r="J11" s="6"/>
      <c r="K11" s="8">
        <f t="shared" si="0"/>
        <v>-4.6729623954199877E-3</v>
      </c>
      <c r="L11" s="6"/>
      <c r="M11" s="6">
        <v>0</v>
      </c>
      <c r="N11" s="6"/>
      <c r="O11" s="6">
        <v>-3166247977</v>
      </c>
      <c r="P11" s="6"/>
      <c r="Q11" s="6">
        <v>1648557127</v>
      </c>
      <c r="R11" s="6"/>
      <c r="S11" s="6">
        <v>-1517690850</v>
      </c>
      <c r="T11" s="6"/>
      <c r="U11" s="8">
        <f t="shared" si="1"/>
        <v>-2.6175317862382149E-3</v>
      </c>
    </row>
    <row r="12" spans="1:21" x14ac:dyDescent="0.55000000000000004">
      <c r="A12" s="19" t="s">
        <v>59</v>
      </c>
      <c r="C12" s="6">
        <v>0</v>
      </c>
      <c r="D12" s="6"/>
      <c r="E12" s="6">
        <v>-37496210448</v>
      </c>
      <c r="F12" s="6"/>
      <c r="G12" s="6">
        <v>12080073081</v>
      </c>
      <c r="H12" s="6"/>
      <c r="I12" s="6">
        <v>-25416137367</v>
      </c>
      <c r="J12" s="6"/>
      <c r="K12" s="8">
        <f t="shared" si="0"/>
        <v>-8.5257017209620603E-2</v>
      </c>
      <c r="L12" s="6"/>
      <c r="M12" s="6">
        <v>8027988701</v>
      </c>
      <c r="N12" s="6"/>
      <c r="O12" s="6">
        <v>21514422934</v>
      </c>
      <c r="P12" s="6"/>
      <c r="Q12" s="6">
        <v>27083547243</v>
      </c>
      <c r="R12" s="6"/>
      <c r="S12" s="6">
        <v>56625958878</v>
      </c>
      <c r="T12" s="6"/>
      <c r="U12" s="8">
        <f t="shared" si="1"/>
        <v>9.7661686034005574E-2</v>
      </c>
    </row>
    <row r="13" spans="1:21" x14ac:dyDescent="0.55000000000000004">
      <c r="A13" s="19" t="s">
        <v>33</v>
      </c>
      <c r="C13" s="6">
        <v>0</v>
      </c>
      <c r="D13" s="6"/>
      <c r="E13" s="6">
        <v>8347121944</v>
      </c>
      <c r="F13" s="6"/>
      <c r="G13" s="6">
        <v>-3923585105</v>
      </c>
      <c r="H13" s="6"/>
      <c r="I13" s="6">
        <v>4423536839</v>
      </c>
      <c r="J13" s="6"/>
      <c r="K13" s="8">
        <f t="shared" si="0"/>
        <v>1.4838507951239062E-2</v>
      </c>
      <c r="L13" s="6"/>
      <c r="M13" s="6">
        <v>33500914500</v>
      </c>
      <c r="N13" s="6"/>
      <c r="O13" s="6">
        <v>1915863353</v>
      </c>
      <c r="P13" s="6"/>
      <c r="Q13" s="6">
        <v>-3923585105</v>
      </c>
      <c r="R13" s="6"/>
      <c r="S13" s="6">
        <v>31493192748</v>
      </c>
      <c r="T13" s="6"/>
      <c r="U13" s="8">
        <f t="shared" si="1"/>
        <v>5.431569483865363E-2</v>
      </c>
    </row>
    <row r="14" spans="1:21" x14ac:dyDescent="0.55000000000000004">
      <c r="A14" s="19" t="s">
        <v>29</v>
      </c>
      <c r="C14" s="6">
        <v>0</v>
      </c>
      <c r="D14" s="6"/>
      <c r="E14" s="6">
        <v>478470604</v>
      </c>
      <c r="F14" s="6"/>
      <c r="G14" s="6">
        <v>28993781</v>
      </c>
      <c r="H14" s="6"/>
      <c r="I14" s="6">
        <v>507464385</v>
      </c>
      <c r="J14" s="6"/>
      <c r="K14" s="8">
        <f t="shared" si="0"/>
        <v>1.7022610155305955E-3</v>
      </c>
      <c r="L14" s="6"/>
      <c r="M14" s="6">
        <v>0</v>
      </c>
      <c r="N14" s="6"/>
      <c r="O14" s="6">
        <v>0</v>
      </c>
      <c r="P14" s="6"/>
      <c r="Q14" s="6">
        <v>3089429</v>
      </c>
      <c r="R14" s="6"/>
      <c r="S14" s="6">
        <v>3089429</v>
      </c>
      <c r="T14" s="6"/>
      <c r="U14" s="8">
        <f t="shared" si="1"/>
        <v>5.3282778958746067E-6</v>
      </c>
    </row>
    <row r="15" spans="1:21" x14ac:dyDescent="0.55000000000000004">
      <c r="A15" s="19" t="s">
        <v>85</v>
      </c>
      <c r="C15" s="6">
        <v>0</v>
      </c>
      <c r="D15" s="6"/>
      <c r="E15" s="6">
        <v>0</v>
      </c>
      <c r="F15" s="6"/>
      <c r="G15" s="6">
        <v>15018802593</v>
      </c>
      <c r="H15" s="6"/>
      <c r="I15" s="6">
        <v>15018802593</v>
      </c>
      <c r="J15" s="6"/>
      <c r="K15" s="8">
        <f t="shared" si="0"/>
        <v>5.0379736804610872E-2</v>
      </c>
      <c r="L15" s="6"/>
      <c r="M15" s="6">
        <v>0</v>
      </c>
      <c r="N15" s="6"/>
      <c r="O15" s="6">
        <v>0</v>
      </c>
      <c r="P15" s="6"/>
      <c r="Q15" s="6">
        <v>15018802593</v>
      </c>
      <c r="R15" s="6"/>
      <c r="S15" s="6">
        <v>15018802593</v>
      </c>
      <c r="T15" s="6"/>
      <c r="U15" s="8">
        <f t="shared" si="1"/>
        <v>2.590263569053897E-2</v>
      </c>
    </row>
    <row r="16" spans="1:21" x14ac:dyDescent="0.55000000000000004">
      <c r="A16" s="19" t="s">
        <v>199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8">
        <f t="shared" si="0"/>
        <v>0</v>
      </c>
      <c r="L16" s="6"/>
      <c r="M16" s="6">
        <v>0</v>
      </c>
      <c r="N16" s="6"/>
      <c r="O16" s="6">
        <v>0</v>
      </c>
      <c r="P16" s="6"/>
      <c r="Q16" s="6">
        <v>4164629252</v>
      </c>
      <c r="R16" s="6"/>
      <c r="S16" s="6">
        <v>4164629252</v>
      </c>
      <c r="T16" s="6"/>
      <c r="U16" s="8">
        <f t="shared" si="1"/>
        <v>7.1826547844098037E-3</v>
      </c>
    </row>
    <row r="17" spans="1:21" x14ac:dyDescent="0.55000000000000004">
      <c r="A17" s="19" t="s">
        <v>200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8">
        <f t="shared" si="0"/>
        <v>0</v>
      </c>
      <c r="L17" s="6"/>
      <c r="M17" s="6">
        <v>0</v>
      </c>
      <c r="N17" s="6"/>
      <c r="O17" s="6">
        <v>0</v>
      </c>
      <c r="P17" s="6"/>
      <c r="Q17" s="6">
        <v>179286788711</v>
      </c>
      <c r="R17" s="6"/>
      <c r="S17" s="6">
        <v>179286788711</v>
      </c>
      <c r="T17" s="6"/>
      <c r="U17" s="8">
        <f t="shared" si="1"/>
        <v>0.30921242511517893</v>
      </c>
    </row>
    <row r="18" spans="1:21" x14ac:dyDescent="0.55000000000000004">
      <c r="A18" s="19" t="s">
        <v>37</v>
      </c>
      <c r="C18" s="6">
        <v>0</v>
      </c>
      <c r="D18" s="6"/>
      <c r="E18" s="6">
        <v>509942700</v>
      </c>
      <c r="F18" s="6"/>
      <c r="G18" s="6">
        <v>0</v>
      </c>
      <c r="H18" s="6"/>
      <c r="I18" s="6">
        <v>509942700</v>
      </c>
      <c r="J18" s="6"/>
      <c r="K18" s="8">
        <f t="shared" si="0"/>
        <v>1.7105743851648107E-3</v>
      </c>
      <c r="L18" s="6"/>
      <c r="M18" s="6">
        <v>0</v>
      </c>
      <c r="N18" s="6"/>
      <c r="O18" s="6">
        <v>-1973484317</v>
      </c>
      <c r="P18" s="6"/>
      <c r="Q18" s="6">
        <v>688122348</v>
      </c>
      <c r="R18" s="6"/>
      <c r="S18" s="6">
        <v>-1285361969</v>
      </c>
      <c r="T18" s="6"/>
      <c r="U18" s="8">
        <f t="shared" si="1"/>
        <v>-2.2168386998440686E-3</v>
      </c>
    </row>
    <row r="19" spans="1:21" x14ac:dyDescent="0.55000000000000004">
      <c r="A19" s="19" t="s">
        <v>84</v>
      </c>
      <c r="C19" s="6">
        <v>0</v>
      </c>
      <c r="D19" s="6"/>
      <c r="E19" s="6">
        <v>8124355171</v>
      </c>
      <c r="F19" s="6"/>
      <c r="G19" s="6">
        <v>0</v>
      </c>
      <c r="H19" s="6"/>
      <c r="I19" s="6">
        <v>8124355171</v>
      </c>
      <c r="J19" s="6"/>
      <c r="K19" s="8">
        <f t="shared" si="0"/>
        <v>2.7252696923583522E-2</v>
      </c>
      <c r="L19" s="6"/>
      <c r="M19" s="6">
        <v>0</v>
      </c>
      <c r="N19" s="6"/>
      <c r="O19" s="6">
        <v>8124355171</v>
      </c>
      <c r="P19" s="6"/>
      <c r="Q19" s="6">
        <v>-753090960</v>
      </c>
      <c r="R19" s="6"/>
      <c r="S19" s="6">
        <v>7371264211</v>
      </c>
      <c r="T19" s="6"/>
      <c r="U19" s="8">
        <f t="shared" si="1"/>
        <v>1.2713075510109756E-2</v>
      </c>
    </row>
    <row r="20" spans="1:21" x14ac:dyDescent="0.55000000000000004">
      <c r="A20" s="19" t="s">
        <v>201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8">
        <f t="shared" si="0"/>
        <v>0</v>
      </c>
      <c r="L20" s="6"/>
      <c r="M20" s="6">
        <v>0</v>
      </c>
      <c r="N20" s="6"/>
      <c r="O20" s="6">
        <v>0</v>
      </c>
      <c r="P20" s="6"/>
      <c r="Q20" s="6">
        <v>5131913710</v>
      </c>
      <c r="R20" s="6"/>
      <c r="S20" s="6">
        <v>5131913710</v>
      </c>
      <c r="T20" s="6"/>
      <c r="U20" s="8">
        <f t="shared" si="1"/>
        <v>8.8509114093668594E-3</v>
      </c>
    </row>
    <row r="21" spans="1:21" x14ac:dyDescent="0.55000000000000004">
      <c r="A21" s="19" t="s">
        <v>202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8">
        <f t="shared" si="0"/>
        <v>0</v>
      </c>
      <c r="L21" s="6"/>
      <c r="M21" s="6">
        <v>0</v>
      </c>
      <c r="N21" s="6"/>
      <c r="O21" s="6">
        <v>0</v>
      </c>
      <c r="P21" s="6"/>
      <c r="Q21" s="6">
        <v>206863014</v>
      </c>
      <c r="R21" s="6"/>
      <c r="S21" s="6">
        <v>206863014</v>
      </c>
      <c r="T21" s="6"/>
      <c r="U21" s="8">
        <f t="shared" si="1"/>
        <v>3.5677260262987086E-4</v>
      </c>
    </row>
    <row r="22" spans="1:21" x14ac:dyDescent="0.55000000000000004">
      <c r="A22" s="19" t="s">
        <v>68</v>
      </c>
      <c r="C22" s="6">
        <v>0</v>
      </c>
      <c r="D22" s="6"/>
      <c r="E22" s="6">
        <v>103249449</v>
      </c>
      <c r="F22" s="6"/>
      <c r="G22" s="6">
        <v>0</v>
      </c>
      <c r="H22" s="6"/>
      <c r="I22" s="6">
        <v>103249449</v>
      </c>
      <c r="J22" s="6"/>
      <c r="K22" s="8">
        <f t="shared" si="0"/>
        <v>3.4634452604533896E-4</v>
      </c>
      <c r="L22" s="6"/>
      <c r="M22" s="6">
        <v>0</v>
      </c>
      <c r="N22" s="6"/>
      <c r="O22" s="6">
        <v>-52502344624</v>
      </c>
      <c r="P22" s="6"/>
      <c r="Q22" s="6">
        <v>-1537397699</v>
      </c>
      <c r="R22" s="6"/>
      <c r="S22" s="6">
        <v>-54039742323</v>
      </c>
      <c r="T22" s="6"/>
      <c r="U22" s="8">
        <f t="shared" si="1"/>
        <v>-9.3201288820167205E-2</v>
      </c>
    </row>
    <row r="23" spans="1:21" x14ac:dyDescent="0.55000000000000004">
      <c r="A23" s="19" t="s">
        <v>74</v>
      </c>
      <c r="C23" s="6">
        <v>0</v>
      </c>
      <c r="D23" s="6"/>
      <c r="E23" s="6">
        <v>-5301625592</v>
      </c>
      <c r="F23" s="6"/>
      <c r="G23" s="6">
        <v>0</v>
      </c>
      <c r="H23" s="6"/>
      <c r="I23" s="6">
        <v>-5301625592</v>
      </c>
      <c r="J23" s="6"/>
      <c r="K23" s="8">
        <f t="shared" si="0"/>
        <v>-1.7784007766773455E-2</v>
      </c>
      <c r="L23" s="6"/>
      <c r="M23" s="6">
        <v>0</v>
      </c>
      <c r="N23" s="6"/>
      <c r="O23" s="6">
        <v>-20987823987</v>
      </c>
      <c r="P23" s="6"/>
      <c r="Q23" s="6">
        <v>-3340007990</v>
      </c>
      <c r="R23" s="6"/>
      <c r="S23" s="6">
        <v>-24327831977</v>
      </c>
      <c r="T23" s="6"/>
      <c r="U23" s="8">
        <f t="shared" si="1"/>
        <v>-4.1957736972625205E-2</v>
      </c>
    </row>
    <row r="24" spans="1:21" x14ac:dyDescent="0.55000000000000004">
      <c r="A24" s="19" t="s">
        <v>15</v>
      </c>
      <c r="C24" s="6">
        <v>0</v>
      </c>
      <c r="D24" s="6"/>
      <c r="E24" s="6">
        <v>15956687247</v>
      </c>
      <c r="F24" s="6"/>
      <c r="G24" s="6">
        <v>0</v>
      </c>
      <c r="H24" s="6"/>
      <c r="I24" s="6">
        <v>15956687247</v>
      </c>
      <c r="J24" s="6"/>
      <c r="K24" s="8">
        <f t="shared" si="0"/>
        <v>5.3525818639631864E-2</v>
      </c>
      <c r="L24" s="6"/>
      <c r="M24" s="6">
        <v>0</v>
      </c>
      <c r="N24" s="6"/>
      <c r="O24" s="6">
        <v>-27975346150</v>
      </c>
      <c r="P24" s="6"/>
      <c r="Q24" s="6">
        <v>5099477272</v>
      </c>
      <c r="R24" s="6"/>
      <c r="S24" s="6">
        <v>-22875868878</v>
      </c>
      <c r="T24" s="6"/>
      <c r="U24" s="8">
        <f t="shared" si="1"/>
        <v>-3.9453564555642237E-2</v>
      </c>
    </row>
    <row r="25" spans="1:21" x14ac:dyDescent="0.55000000000000004">
      <c r="A25" s="19" t="s">
        <v>17</v>
      </c>
      <c r="C25" s="6">
        <v>0</v>
      </c>
      <c r="D25" s="6"/>
      <c r="E25" s="6">
        <v>-59</v>
      </c>
      <c r="F25" s="6"/>
      <c r="G25" s="6">
        <v>0</v>
      </c>
      <c r="H25" s="6"/>
      <c r="I25" s="6">
        <v>-59</v>
      </c>
      <c r="J25" s="6"/>
      <c r="K25" s="8">
        <f t="shared" si="0"/>
        <v>-1.9791221391094301E-10</v>
      </c>
      <c r="L25" s="6"/>
      <c r="M25" s="6">
        <v>599230093</v>
      </c>
      <c r="N25" s="6"/>
      <c r="O25" s="6">
        <v>891</v>
      </c>
      <c r="P25" s="6"/>
      <c r="Q25" s="6">
        <v>3306827877</v>
      </c>
      <c r="R25" s="6"/>
      <c r="S25" s="6">
        <v>3906058861</v>
      </c>
      <c r="T25" s="6"/>
      <c r="U25" s="8">
        <f t="shared" si="1"/>
        <v>6.7367034779085202E-3</v>
      </c>
    </row>
    <row r="26" spans="1:21" x14ac:dyDescent="0.55000000000000004">
      <c r="A26" s="19" t="s">
        <v>203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8">
        <f t="shared" si="0"/>
        <v>0</v>
      </c>
      <c r="L26" s="6"/>
      <c r="M26" s="6">
        <v>0</v>
      </c>
      <c r="N26" s="6"/>
      <c r="O26" s="6">
        <v>0</v>
      </c>
      <c r="P26" s="6"/>
      <c r="Q26" s="6">
        <v>2008171386</v>
      </c>
      <c r="R26" s="6"/>
      <c r="S26" s="6">
        <v>2008171386</v>
      </c>
      <c r="T26" s="6"/>
      <c r="U26" s="8">
        <f t="shared" si="1"/>
        <v>3.4634539933274633E-3</v>
      </c>
    </row>
    <row r="27" spans="1:21" x14ac:dyDescent="0.55000000000000004">
      <c r="A27" s="19" t="s">
        <v>187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8">
        <f t="shared" si="0"/>
        <v>0</v>
      </c>
      <c r="L27" s="6"/>
      <c r="M27" s="6">
        <v>617947462</v>
      </c>
      <c r="N27" s="6"/>
      <c r="O27" s="6">
        <v>0</v>
      </c>
      <c r="P27" s="6"/>
      <c r="Q27" s="6">
        <v>-283157486</v>
      </c>
      <c r="R27" s="6"/>
      <c r="S27" s="6">
        <v>334789976</v>
      </c>
      <c r="T27" s="6"/>
      <c r="U27" s="8">
        <f t="shared" si="1"/>
        <v>5.774057370734818E-4</v>
      </c>
    </row>
    <row r="28" spans="1:21" x14ac:dyDescent="0.55000000000000004">
      <c r="A28" s="19" t="s">
        <v>78</v>
      </c>
      <c r="C28" s="6">
        <v>0</v>
      </c>
      <c r="D28" s="6"/>
      <c r="E28" s="6">
        <v>-14133256799</v>
      </c>
      <c r="F28" s="6"/>
      <c r="G28" s="6">
        <v>0</v>
      </c>
      <c r="H28" s="6"/>
      <c r="I28" s="6">
        <v>-14133256799</v>
      </c>
      <c r="J28" s="6"/>
      <c r="K28" s="8">
        <f t="shared" si="0"/>
        <v>-4.7409222760372502E-2</v>
      </c>
      <c r="L28" s="6"/>
      <c r="M28" s="6">
        <v>757873832</v>
      </c>
      <c r="N28" s="6"/>
      <c r="O28" s="6">
        <v>-33513623038</v>
      </c>
      <c r="P28" s="6"/>
      <c r="Q28" s="6">
        <v>-708408054</v>
      </c>
      <c r="R28" s="6"/>
      <c r="S28" s="6">
        <v>-33464157260</v>
      </c>
      <c r="T28" s="6"/>
      <c r="U28" s="8">
        <f t="shared" si="1"/>
        <v>-5.7714978862608506E-2</v>
      </c>
    </row>
    <row r="29" spans="1:21" x14ac:dyDescent="0.55000000000000004">
      <c r="A29" s="19" t="s">
        <v>61</v>
      </c>
      <c r="C29" s="6">
        <v>0</v>
      </c>
      <c r="D29" s="6"/>
      <c r="E29" s="6">
        <v>-547522740</v>
      </c>
      <c r="F29" s="6"/>
      <c r="G29" s="6">
        <v>0</v>
      </c>
      <c r="H29" s="6"/>
      <c r="I29" s="6">
        <v>-547522740</v>
      </c>
      <c r="J29" s="6"/>
      <c r="K29" s="8">
        <f t="shared" si="0"/>
        <v>-1.8366345362709428E-3</v>
      </c>
      <c r="L29" s="6"/>
      <c r="M29" s="6">
        <v>3232336399</v>
      </c>
      <c r="N29" s="6"/>
      <c r="O29" s="6">
        <v>-11536260722</v>
      </c>
      <c r="P29" s="6"/>
      <c r="Q29" s="6">
        <v>-6808444319</v>
      </c>
      <c r="R29" s="6"/>
      <c r="S29" s="6">
        <v>-15112368642</v>
      </c>
      <c r="T29" s="6"/>
      <c r="U29" s="8">
        <f t="shared" si="1"/>
        <v>-2.6064007228998348E-2</v>
      </c>
    </row>
    <row r="30" spans="1:21" x14ac:dyDescent="0.55000000000000004">
      <c r="A30" s="19" t="s">
        <v>75</v>
      </c>
      <c r="C30" s="6">
        <v>1944894455</v>
      </c>
      <c r="D30" s="6"/>
      <c r="E30" s="6">
        <v>-1672058978</v>
      </c>
      <c r="F30" s="6"/>
      <c r="G30" s="6">
        <v>0</v>
      </c>
      <c r="H30" s="6"/>
      <c r="I30" s="6">
        <v>272835477</v>
      </c>
      <c r="J30" s="6"/>
      <c r="K30" s="8">
        <f t="shared" si="0"/>
        <v>9.1521141163590112E-4</v>
      </c>
      <c r="L30" s="6"/>
      <c r="M30" s="6">
        <v>1944894455</v>
      </c>
      <c r="N30" s="6"/>
      <c r="O30" s="6">
        <v>-39469986904</v>
      </c>
      <c r="P30" s="6"/>
      <c r="Q30" s="6">
        <v>-5095668343</v>
      </c>
      <c r="R30" s="6"/>
      <c r="S30" s="6">
        <v>-42620760792</v>
      </c>
      <c r="T30" s="6"/>
      <c r="U30" s="8">
        <f t="shared" si="1"/>
        <v>-7.3507194252845007E-2</v>
      </c>
    </row>
    <row r="31" spans="1:21" x14ac:dyDescent="0.55000000000000004">
      <c r="A31" s="19" t="s">
        <v>52</v>
      </c>
      <c r="C31" s="6">
        <v>0</v>
      </c>
      <c r="D31" s="6"/>
      <c r="E31" s="6">
        <v>-2162058750</v>
      </c>
      <c r="F31" s="6"/>
      <c r="G31" s="6">
        <v>0</v>
      </c>
      <c r="H31" s="6"/>
      <c r="I31" s="6">
        <v>-2162058750</v>
      </c>
      <c r="J31" s="6"/>
      <c r="K31" s="8">
        <f t="shared" si="0"/>
        <v>-7.2525056579326444E-3</v>
      </c>
      <c r="L31" s="6"/>
      <c r="M31" s="6">
        <v>0</v>
      </c>
      <c r="N31" s="6"/>
      <c r="O31" s="6">
        <v>-13318281914</v>
      </c>
      <c r="P31" s="6"/>
      <c r="Q31" s="6">
        <v>-864823452</v>
      </c>
      <c r="R31" s="6"/>
      <c r="S31" s="6">
        <v>-14183105366</v>
      </c>
      <c r="T31" s="6"/>
      <c r="U31" s="8">
        <f t="shared" si="1"/>
        <v>-2.4461324994527571E-2</v>
      </c>
    </row>
    <row r="32" spans="1:21" x14ac:dyDescent="0.55000000000000004">
      <c r="A32" s="19" t="s">
        <v>204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J32" s="6"/>
      <c r="K32" s="8">
        <f t="shared" si="0"/>
        <v>0</v>
      </c>
      <c r="L32" s="6"/>
      <c r="M32" s="6">
        <v>0</v>
      </c>
      <c r="N32" s="6"/>
      <c r="O32" s="6">
        <v>0</v>
      </c>
      <c r="P32" s="6"/>
      <c r="Q32" s="6">
        <v>-16695146</v>
      </c>
      <c r="R32" s="6"/>
      <c r="S32" s="6">
        <v>-16695146</v>
      </c>
      <c r="T32" s="6"/>
      <c r="U32" s="8">
        <f t="shared" si="1"/>
        <v>-2.8793792445205684E-5</v>
      </c>
    </row>
    <row r="33" spans="1:21" x14ac:dyDescent="0.55000000000000004">
      <c r="A33" s="19" t="s">
        <v>70</v>
      </c>
      <c r="C33" s="6">
        <v>17593813963</v>
      </c>
      <c r="D33" s="6"/>
      <c r="E33" s="6">
        <v>59099709000</v>
      </c>
      <c r="F33" s="6"/>
      <c r="G33" s="6">
        <v>0</v>
      </c>
      <c r="H33" s="6"/>
      <c r="I33" s="6">
        <v>76693522963</v>
      </c>
      <c r="J33" s="6"/>
      <c r="K33" s="8">
        <f t="shared" si="0"/>
        <v>0.2572641512243572</v>
      </c>
      <c r="L33" s="6"/>
      <c r="M33" s="6">
        <v>17593813963</v>
      </c>
      <c r="N33" s="6"/>
      <c r="O33" s="6">
        <v>135169015989</v>
      </c>
      <c r="P33" s="6"/>
      <c r="Q33" s="6">
        <v>2849798442</v>
      </c>
      <c r="R33" s="6"/>
      <c r="S33" s="6">
        <v>155612628394</v>
      </c>
      <c r="T33" s="6"/>
      <c r="U33" s="8">
        <f t="shared" si="1"/>
        <v>0.26838206289599126</v>
      </c>
    </row>
    <row r="34" spans="1:21" x14ac:dyDescent="0.55000000000000004">
      <c r="A34" s="19" t="s">
        <v>206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J34" s="6"/>
      <c r="K34" s="8">
        <f t="shared" si="0"/>
        <v>0</v>
      </c>
      <c r="L34" s="6"/>
      <c r="M34" s="6">
        <v>0</v>
      </c>
      <c r="N34" s="6"/>
      <c r="O34" s="6">
        <v>0</v>
      </c>
      <c r="P34" s="6"/>
      <c r="Q34" s="6">
        <v>1064758886</v>
      </c>
      <c r="R34" s="6"/>
      <c r="S34" s="6">
        <v>1064758886</v>
      </c>
      <c r="T34" s="6"/>
      <c r="U34" s="8">
        <f t="shared" si="1"/>
        <v>1.8363688683927903E-3</v>
      </c>
    </row>
    <row r="35" spans="1:21" x14ac:dyDescent="0.55000000000000004">
      <c r="A35" s="19" t="s">
        <v>207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J35" s="6"/>
      <c r="K35" s="8">
        <f t="shared" si="0"/>
        <v>0</v>
      </c>
      <c r="L35" s="6"/>
      <c r="M35" s="6">
        <v>0</v>
      </c>
      <c r="N35" s="6"/>
      <c r="O35" s="6">
        <v>0</v>
      </c>
      <c r="P35" s="6"/>
      <c r="Q35" s="6">
        <v>-14499638839</v>
      </c>
      <c r="R35" s="6"/>
      <c r="S35" s="6">
        <v>-14499638839</v>
      </c>
      <c r="T35" s="6"/>
      <c r="U35" s="8">
        <f t="shared" si="1"/>
        <v>-2.5007244097212993E-2</v>
      </c>
    </row>
    <row r="36" spans="1:21" x14ac:dyDescent="0.55000000000000004">
      <c r="A36" s="19" t="s">
        <v>58</v>
      </c>
      <c r="C36" s="6">
        <v>0</v>
      </c>
      <c r="D36" s="6"/>
      <c r="E36" s="6">
        <v>-14494873495</v>
      </c>
      <c r="F36" s="6"/>
      <c r="G36" s="6">
        <v>0</v>
      </c>
      <c r="H36" s="6"/>
      <c r="I36" s="6">
        <v>-14494873495</v>
      </c>
      <c r="J36" s="6"/>
      <c r="K36" s="8">
        <f t="shared" si="0"/>
        <v>-4.8622245826347422E-2</v>
      </c>
      <c r="L36" s="6"/>
      <c r="M36" s="6">
        <v>18057250373</v>
      </c>
      <c r="N36" s="6"/>
      <c r="O36" s="6">
        <v>16958271268</v>
      </c>
      <c r="P36" s="6"/>
      <c r="Q36" s="6">
        <v>29310905586</v>
      </c>
      <c r="R36" s="6"/>
      <c r="S36" s="6">
        <v>64326427227</v>
      </c>
      <c r="T36" s="6"/>
      <c r="U36" s="8">
        <f t="shared" si="1"/>
        <v>0.11094253349541632</v>
      </c>
    </row>
    <row r="37" spans="1:21" x14ac:dyDescent="0.55000000000000004">
      <c r="A37" s="19" t="s">
        <v>208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J37" s="6"/>
      <c r="K37" s="8">
        <f t="shared" si="0"/>
        <v>0</v>
      </c>
      <c r="L37" s="6"/>
      <c r="M37" s="6">
        <v>0</v>
      </c>
      <c r="N37" s="6"/>
      <c r="O37" s="6">
        <v>0</v>
      </c>
      <c r="P37" s="6"/>
      <c r="Q37" s="6">
        <v>-12274808950</v>
      </c>
      <c r="R37" s="6"/>
      <c r="S37" s="6">
        <v>-12274808950</v>
      </c>
      <c r="T37" s="6"/>
      <c r="U37" s="8">
        <f t="shared" si="1"/>
        <v>-2.1170123412568725E-2</v>
      </c>
    </row>
    <row r="38" spans="1:21" x14ac:dyDescent="0.55000000000000004">
      <c r="A38" s="19" t="s">
        <v>57</v>
      </c>
      <c r="C38" s="6">
        <v>0</v>
      </c>
      <c r="D38" s="6"/>
      <c r="E38" s="6">
        <v>-1516522</v>
      </c>
      <c r="F38" s="6"/>
      <c r="G38" s="6">
        <v>0</v>
      </c>
      <c r="H38" s="6"/>
      <c r="I38" s="6">
        <v>-1516522</v>
      </c>
      <c r="J38" s="6"/>
      <c r="K38" s="8">
        <f t="shared" si="0"/>
        <v>-5.0870885841466291E-6</v>
      </c>
      <c r="L38" s="6"/>
      <c r="M38" s="6">
        <v>100069</v>
      </c>
      <c r="N38" s="6"/>
      <c r="O38" s="6">
        <v>-77815</v>
      </c>
      <c r="P38" s="6"/>
      <c r="Q38" s="6">
        <v>136549120538</v>
      </c>
      <c r="R38" s="6"/>
      <c r="S38" s="6">
        <v>136549142792</v>
      </c>
      <c r="T38" s="6"/>
      <c r="U38" s="8">
        <f t="shared" si="1"/>
        <v>0.23550364136519691</v>
      </c>
    </row>
    <row r="39" spans="1:21" x14ac:dyDescent="0.55000000000000004">
      <c r="A39" s="19" t="s">
        <v>209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v>0</v>
      </c>
      <c r="J39" s="6"/>
      <c r="K39" s="8">
        <f t="shared" si="0"/>
        <v>0</v>
      </c>
      <c r="L39" s="6"/>
      <c r="M39" s="6">
        <v>0</v>
      </c>
      <c r="N39" s="6"/>
      <c r="O39" s="6">
        <v>0</v>
      </c>
      <c r="P39" s="6"/>
      <c r="Q39" s="6">
        <v>4061477374</v>
      </c>
      <c r="R39" s="6"/>
      <c r="S39" s="6">
        <v>4061477374</v>
      </c>
      <c r="T39" s="6"/>
      <c r="U39" s="8">
        <f t="shared" si="1"/>
        <v>7.0047507537732839E-3</v>
      </c>
    </row>
    <row r="40" spans="1:21" x14ac:dyDescent="0.55000000000000004">
      <c r="A40" s="19" t="s">
        <v>210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0</v>
      </c>
      <c r="J40" s="6"/>
      <c r="K40" s="8">
        <f t="shared" ref="K40:K67" si="2">I40/$I$102</f>
        <v>0</v>
      </c>
      <c r="L40" s="6"/>
      <c r="M40" s="6">
        <v>0</v>
      </c>
      <c r="N40" s="6"/>
      <c r="O40" s="6">
        <v>0</v>
      </c>
      <c r="P40" s="6"/>
      <c r="Q40" s="6">
        <v>17204673208</v>
      </c>
      <c r="R40" s="6"/>
      <c r="S40" s="6">
        <v>17204673208</v>
      </c>
      <c r="T40" s="6"/>
      <c r="U40" s="8">
        <f t="shared" ref="U40:U67" si="3">S40/$S$102</f>
        <v>2.9672564075734528E-2</v>
      </c>
    </row>
    <row r="41" spans="1:21" x14ac:dyDescent="0.55000000000000004">
      <c r="A41" s="19" t="s">
        <v>43</v>
      </c>
      <c r="C41" s="6">
        <v>2889088527</v>
      </c>
      <c r="D41" s="6"/>
      <c r="E41" s="6">
        <v>-20421056844</v>
      </c>
      <c r="F41" s="6"/>
      <c r="G41" s="6">
        <v>0</v>
      </c>
      <c r="H41" s="6"/>
      <c r="I41" s="6">
        <v>-17531968317</v>
      </c>
      <c r="J41" s="6"/>
      <c r="K41" s="8">
        <f t="shared" si="2"/>
        <v>-5.8810011251423377E-2</v>
      </c>
      <c r="L41" s="6"/>
      <c r="M41" s="6">
        <v>2889088527</v>
      </c>
      <c r="N41" s="6"/>
      <c r="O41" s="6">
        <v>-1444126764</v>
      </c>
      <c r="P41" s="6"/>
      <c r="Q41" s="6">
        <v>6707254262</v>
      </c>
      <c r="R41" s="6"/>
      <c r="S41" s="6">
        <v>8152216025</v>
      </c>
      <c r="T41" s="6"/>
      <c r="U41" s="8">
        <f t="shared" si="3"/>
        <v>1.4059967860857864E-2</v>
      </c>
    </row>
    <row r="42" spans="1:21" x14ac:dyDescent="0.55000000000000004">
      <c r="A42" s="19" t="s">
        <v>28</v>
      </c>
      <c r="C42" s="6">
        <v>0</v>
      </c>
      <c r="D42" s="6"/>
      <c r="E42" s="6">
        <v>69550696350</v>
      </c>
      <c r="F42" s="6"/>
      <c r="G42" s="6">
        <v>0</v>
      </c>
      <c r="H42" s="6"/>
      <c r="I42" s="6">
        <v>69550696350</v>
      </c>
      <c r="J42" s="6"/>
      <c r="K42" s="8">
        <f t="shared" si="2"/>
        <v>0.23330393718095327</v>
      </c>
      <c r="L42" s="6"/>
      <c r="M42" s="6">
        <v>0</v>
      </c>
      <c r="N42" s="6"/>
      <c r="O42" s="6">
        <v>83379919745</v>
      </c>
      <c r="P42" s="6"/>
      <c r="Q42" s="6">
        <v>3768072792</v>
      </c>
      <c r="R42" s="6"/>
      <c r="S42" s="6">
        <v>87147992537</v>
      </c>
      <c r="T42" s="6"/>
      <c r="U42" s="8">
        <f t="shared" si="3"/>
        <v>0.15030244174724269</v>
      </c>
    </row>
    <row r="43" spans="1:21" x14ac:dyDescent="0.55000000000000004">
      <c r="A43" s="19" t="s">
        <v>72</v>
      </c>
      <c r="C43" s="6">
        <v>0</v>
      </c>
      <c r="D43" s="6"/>
      <c r="E43" s="6">
        <v>6347903418</v>
      </c>
      <c r="F43" s="6"/>
      <c r="G43" s="6">
        <v>0</v>
      </c>
      <c r="H43" s="6"/>
      <c r="I43" s="6">
        <v>6347903418</v>
      </c>
      <c r="J43" s="6"/>
      <c r="K43" s="8">
        <f t="shared" si="2"/>
        <v>2.1293688460156307E-2</v>
      </c>
      <c r="L43" s="6"/>
      <c r="M43" s="6">
        <v>0</v>
      </c>
      <c r="N43" s="6"/>
      <c r="O43" s="6">
        <v>-28842377114</v>
      </c>
      <c r="P43" s="6"/>
      <c r="Q43" s="6">
        <v>-9452916461</v>
      </c>
      <c r="R43" s="6"/>
      <c r="S43" s="6">
        <v>-38295293575</v>
      </c>
      <c r="T43" s="6"/>
      <c r="U43" s="8">
        <f t="shared" si="3"/>
        <v>-6.6047145369484569E-2</v>
      </c>
    </row>
    <row r="44" spans="1:21" x14ac:dyDescent="0.55000000000000004">
      <c r="A44" s="19" t="s">
        <v>27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v>0</v>
      </c>
      <c r="J44" s="6"/>
      <c r="K44" s="8">
        <f t="shared" si="2"/>
        <v>0</v>
      </c>
      <c r="L44" s="6"/>
      <c r="M44" s="6">
        <v>0</v>
      </c>
      <c r="N44" s="6"/>
      <c r="O44" s="6">
        <v>0</v>
      </c>
      <c r="P44" s="6"/>
      <c r="Q44" s="6">
        <v>21014322856</v>
      </c>
      <c r="R44" s="6"/>
      <c r="S44" s="6">
        <v>21014322856</v>
      </c>
      <c r="T44" s="6"/>
      <c r="U44" s="8">
        <f t="shared" si="3"/>
        <v>3.6242992465726619E-2</v>
      </c>
    </row>
    <row r="45" spans="1:21" x14ac:dyDescent="0.55000000000000004">
      <c r="A45" s="19" t="s">
        <v>212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v>0</v>
      </c>
      <c r="J45" s="6"/>
      <c r="K45" s="8">
        <f t="shared" si="2"/>
        <v>0</v>
      </c>
      <c r="L45" s="6"/>
      <c r="M45" s="6">
        <v>0</v>
      </c>
      <c r="N45" s="6"/>
      <c r="O45" s="6">
        <v>0</v>
      </c>
      <c r="P45" s="6"/>
      <c r="Q45" s="6">
        <v>-107594</v>
      </c>
      <c r="R45" s="6"/>
      <c r="S45" s="6">
        <v>-107594</v>
      </c>
      <c r="T45" s="6"/>
      <c r="U45" s="8">
        <f t="shared" si="3"/>
        <v>-1.8556527174721685E-7</v>
      </c>
    </row>
    <row r="46" spans="1:21" x14ac:dyDescent="0.55000000000000004">
      <c r="A46" s="19" t="s">
        <v>73</v>
      </c>
      <c r="C46" s="6">
        <v>0</v>
      </c>
      <c r="D46" s="6"/>
      <c r="E46" s="6">
        <v>9890797500</v>
      </c>
      <c r="F46" s="6"/>
      <c r="G46" s="6">
        <v>0</v>
      </c>
      <c r="H46" s="6"/>
      <c r="I46" s="6">
        <v>9890797500</v>
      </c>
      <c r="J46" s="6"/>
      <c r="K46" s="8">
        <f t="shared" si="2"/>
        <v>3.3178129331691869E-2</v>
      </c>
      <c r="L46" s="6"/>
      <c r="M46" s="6">
        <v>0</v>
      </c>
      <c r="N46" s="6"/>
      <c r="O46" s="6">
        <v>7326502000</v>
      </c>
      <c r="P46" s="6"/>
      <c r="Q46" s="6">
        <v>332654720</v>
      </c>
      <c r="R46" s="6"/>
      <c r="S46" s="6">
        <v>7659156720</v>
      </c>
      <c r="T46" s="6"/>
      <c r="U46" s="8">
        <f t="shared" si="3"/>
        <v>1.3209598101207521E-2</v>
      </c>
    </row>
    <row r="47" spans="1:21" x14ac:dyDescent="0.55000000000000004">
      <c r="A47" s="19" t="s">
        <v>22</v>
      </c>
      <c r="C47" s="6">
        <v>0</v>
      </c>
      <c r="D47" s="6"/>
      <c r="E47" s="6">
        <v>3562759694</v>
      </c>
      <c r="F47" s="6"/>
      <c r="G47" s="6">
        <v>0</v>
      </c>
      <c r="H47" s="6"/>
      <c r="I47" s="6">
        <v>3562759694</v>
      </c>
      <c r="J47" s="6"/>
      <c r="K47" s="8">
        <f t="shared" si="2"/>
        <v>1.1951078960545997E-2</v>
      </c>
      <c r="L47" s="6"/>
      <c r="M47" s="6">
        <v>0</v>
      </c>
      <c r="N47" s="6"/>
      <c r="O47" s="6">
        <v>4282437051</v>
      </c>
      <c r="P47" s="6"/>
      <c r="Q47" s="6">
        <v>-2710598400</v>
      </c>
      <c r="R47" s="6"/>
      <c r="S47" s="6">
        <v>1571838651</v>
      </c>
      <c r="T47" s="6"/>
      <c r="U47" s="8">
        <f t="shared" si="3"/>
        <v>2.7109194417494816E-3</v>
      </c>
    </row>
    <row r="48" spans="1:21" x14ac:dyDescent="0.55000000000000004">
      <c r="A48" s="19" t="s">
        <v>174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0</v>
      </c>
      <c r="J48" s="6"/>
      <c r="K48" s="8">
        <f t="shared" si="2"/>
        <v>0</v>
      </c>
      <c r="L48" s="6"/>
      <c r="M48" s="6">
        <v>1250000000</v>
      </c>
      <c r="N48" s="6"/>
      <c r="O48" s="6">
        <v>0</v>
      </c>
      <c r="P48" s="6"/>
      <c r="Q48" s="6">
        <v>-4689724510</v>
      </c>
      <c r="R48" s="6"/>
      <c r="S48" s="6">
        <v>-3439724510</v>
      </c>
      <c r="T48" s="6"/>
      <c r="U48" s="8">
        <f t="shared" si="3"/>
        <v>-5.9324257247961067E-3</v>
      </c>
    </row>
    <row r="49" spans="1:21" x14ac:dyDescent="0.55000000000000004">
      <c r="A49" s="19" t="s">
        <v>213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v>0</v>
      </c>
      <c r="J49" s="6"/>
      <c r="K49" s="8">
        <f t="shared" si="2"/>
        <v>0</v>
      </c>
      <c r="L49" s="6"/>
      <c r="M49" s="6">
        <v>0</v>
      </c>
      <c r="N49" s="6"/>
      <c r="O49" s="6">
        <v>0</v>
      </c>
      <c r="P49" s="6"/>
      <c r="Q49" s="6">
        <v>-4735335760</v>
      </c>
      <c r="R49" s="6"/>
      <c r="S49" s="6">
        <v>-4735335760</v>
      </c>
      <c r="T49" s="6"/>
      <c r="U49" s="8">
        <f t="shared" si="3"/>
        <v>-8.1669411595322559E-3</v>
      </c>
    </row>
    <row r="50" spans="1:21" x14ac:dyDescent="0.55000000000000004">
      <c r="A50" s="19" t="s">
        <v>214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v>0</v>
      </c>
      <c r="J50" s="6"/>
      <c r="K50" s="8">
        <f t="shared" si="2"/>
        <v>0</v>
      </c>
      <c r="L50" s="6"/>
      <c r="M50" s="6">
        <v>0</v>
      </c>
      <c r="N50" s="6"/>
      <c r="O50" s="6">
        <v>0</v>
      </c>
      <c r="P50" s="6"/>
      <c r="Q50" s="6">
        <v>248177967</v>
      </c>
      <c r="R50" s="6"/>
      <c r="S50" s="6">
        <v>248177967</v>
      </c>
      <c r="T50" s="6"/>
      <c r="U50" s="8">
        <f t="shared" si="3"/>
        <v>4.2802769567101151E-4</v>
      </c>
    </row>
    <row r="51" spans="1:21" x14ac:dyDescent="0.55000000000000004">
      <c r="A51" s="19" t="s">
        <v>215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v>0</v>
      </c>
      <c r="J51" s="6"/>
      <c r="K51" s="8">
        <f t="shared" si="2"/>
        <v>0</v>
      </c>
      <c r="L51" s="6"/>
      <c r="M51" s="6">
        <v>0</v>
      </c>
      <c r="N51" s="6"/>
      <c r="O51" s="6">
        <v>0</v>
      </c>
      <c r="P51" s="6"/>
      <c r="Q51" s="6">
        <v>7626104981</v>
      </c>
      <c r="R51" s="6"/>
      <c r="S51" s="6">
        <v>7626104981</v>
      </c>
      <c r="T51" s="6"/>
      <c r="U51" s="8">
        <f t="shared" si="3"/>
        <v>1.3152594412068229E-2</v>
      </c>
    </row>
    <row r="52" spans="1:21" x14ac:dyDescent="0.55000000000000004">
      <c r="A52" s="19" t="s">
        <v>216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v>0</v>
      </c>
      <c r="J52" s="6"/>
      <c r="K52" s="8">
        <f t="shared" si="2"/>
        <v>0</v>
      </c>
      <c r="L52" s="6"/>
      <c r="M52" s="6">
        <v>0</v>
      </c>
      <c r="N52" s="6"/>
      <c r="O52" s="6">
        <v>0</v>
      </c>
      <c r="P52" s="6"/>
      <c r="Q52" s="6">
        <v>-4268168331</v>
      </c>
      <c r="R52" s="6"/>
      <c r="S52" s="6">
        <v>-4268168331</v>
      </c>
      <c r="T52" s="6"/>
      <c r="U52" s="8">
        <f t="shared" si="3"/>
        <v>-7.3612266130535162E-3</v>
      </c>
    </row>
    <row r="53" spans="1:21" x14ac:dyDescent="0.55000000000000004">
      <c r="A53" s="19" t="s">
        <v>65</v>
      </c>
      <c r="C53" s="6">
        <v>0</v>
      </c>
      <c r="D53" s="6"/>
      <c r="E53" s="6">
        <v>-391939485</v>
      </c>
      <c r="F53" s="6"/>
      <c r="G53" s="6">
        <v>0</v>
      </c>
      <c r="H53" s="6"/>
      <c r="I53" s="6">
        <v>-391939485</v>
      </c>
      <c r="J53" s="6"/>
      <c r="K53" s="8">
        <f t="shared" si="2"/>
        <v>-1.3147391728044887E-3</v>
      </c>
      <c r="L53" s="6"/>
      <c r="M53" s="6">
        <v>52517986</v>
      </c>
      <c r="N53" s="6"/>
      <c r="O53" s="6">
        <v>323707239</v>
      </c>
      <c r="P53" s="6"/>
      <c r="Q53" s="6">
        <v>1050041048</v>
      </c>
      <c r="R53" s="6"/>
      <c r="S53" s="6">
        <v>1426266273</v>
      </c>
      <c r="T53" s="6"/>
      <c r="U53" s="8">
        <f t="shared" si="3"/>
        <v>2.4598536027393273E-3</v>
      </c>
    </row>
    <row r="54" spans="1:21" x14ac:dyDescent="0.55000000000000004">
      <c r="A54" s="19" t="s">
        <v>31</v>
      </c>
      <c r="C54" s="6">
        <v>2906500309</v>
      </c>
      <c r="D54" s="6"/>
      <c r="E54" s="6">
        <v>-14383903054</v>
      </c>
      <c r="F54" s="6"/>
      <c r="G54" s="6">
        <v>0</v>
      </c>
      <c r="H54" s="6"/>
      <c r="I54" s="6">
        <v>-11477402745</v>
      </c>
      <c r="J54" s="6"/>
      <c r="K54" s="8">
        <f t="shared" si="2"/>
        <v>-3.8500308257804823E-2</v>
      </c>
      <c r="L54" s="6"/>
      <c r="M54" s="6">
        <v>2906500309</v>
      </c>
      <c r="N54" s="6"/>
      <c r="O54" s="6">
        <v>-14767331335</v>
      </c>
      <c r="P54" s="6"/>
      <c r="Q54" s="6">
        <v>527422</v>
      </c>
      <c r="R54" s="6"/>
      <c r="S54" s="6">
        <v>-11860303604</v>
      </c>
      <c r="T54" s="6"/>
      <c r="U54" s="8">
        <f t="shared" si="3"/>
        <v>-2.0455234132765353E-2</v>
      </c>
    </row>
    <row r="55" spans="1:21" x14ac:dyDescent="0.55000000000000004">
      <c r="A55" s="19" t="s">
        <v>79</v>
      </c>
      <c r="C55" s="6">
        <v>1378464192</v>
      </c>
      <c r="D55" s="6"/>
      <c r="E55" s="6">
        <v>-11469914513</v>
      </c>
      <c r="F55" s="6"/>
      <c r="G55" s="6">
        <v>0</v>
      </c>
      <c r="H55" s="6"/>
      <c r="I55" s="6">
        <v>-10091450321</v>
      </c>
      <c r="J55" s="6"/>
      <c r="K55" s="8">
        <f t="shared" si="2"/>
        <v>-3.3851208044091634E-2</v>
      </c>
      <c r="L55" s="6"/>
      <c r="M55" s="6">
        <v>1378464192</v>
      </c>
      <c r="N55" s="6"/>
      <c r="O55" s="6">
        <v>3809039495</v>
      </c>
      <c r="P55" s="6"/>
      <c r="Q55" s="6">
        <v>-13173901476</v>
      </c>
      <c r="R55" s="6"/>
      <c r="S55" s="6">
        <v>-7986397789</v>
      </c>
      <c r="T55" s="6"/>
      <c r="U55" s="8">
        <f t="shared" si="3"/>
        <v>-1.3773984385719992E-2</v>
      </c>
    </row>
    <row r="56" spans="1:21" x14ac:dyDescent="0.55000000000000004">
      <c r="A56" s="19" t="s">
        <v>42</v>
      </c>
      <c r="C56" s="6">
        <v>0</v>
      </c>
      <c r="D56" s="6"/>
      <c r="E56" s="6">
        <v>1200094497</v>
      </c>
      <c r="F56" s="6"/>
      <c r="G56" s="6">
        <v>0</v>
      </c>
      <c r="H56" s="6"/>
      <c r="I56" s="6">
        <v>1200094497</v>
      </c>
      <c r="J56" s="6"/>
      <c r="K56" s="8">
        <f t="shared" si="2"/>
        <v>4.0256501492137208E-3</v>
      </c>
      <c r="L56" s="6"/>
      <c r="M56" s="6">
        <v>2363431630</v>
      </c>
      <c r="N56" s="6"/>
      <c r="O56" s="6">
        <v>-12703439317</v>
      </c>
      <c r="P56" s="6"/>
      <c r="Q56" s="6">
        <v>-2391683998</v>
      </c>
      <c r="R56" s="6"/>
      <c r="S56" s="6">
        <v>-12731691685</v>
      </c>
      <c r="T56" s="6"/>
      <c r="U56" s="8">
        <f t="shared" si="3"/>
        <v>-2.1958100148045487E-2</v>
      </c>
    </row>
    <row r="57" spans="1:21" x14ac:dyDescent="0.55000000000000004">
      <c r="A57" s="19" t="s">
        <v>41</v>
      </c>
      <c r="C57" s="6">
        <v>420444476</v>
      </c>
      <c r="D57" s="6"/>
      <c r="E57" s="6">
        <v>-807979145</v>
      </c>
      <c r="F57" s="6"/>
      <c r="G57" s="6">
        <v>0</v>
      </c>
      <c r="H57" s="6"/>
      <c r="I57" s="6">
        <v>-387534669</v>
      </c>
      <c r="J57" s="6"/>
      <c r="K57" s="8">
        <f t="shared" si="2"/>
        <v>-1.2999634628649915E-3</v>
      </c>
      <c r="L57" s="6"/>
      <c r="M57" s="6">
        <v>420444476</v>
      </c>
      <c r="N57" s="6"/>
      <c r="O57" s="6">
        <v>-918435860</v>
      </c>
      <c r="P57" s="6"/>
      <c r="Q57" s="6">
        <v>-20769687</v>
      </c>
      <c r="R57" s="6"/>
      <c r="S57" s="6">
        <v>-518761071</v>
      </c>
      <c r="T57" s="6"/>
      <c r="U57" s="8">
        <f t="shared" si="3"/>
        <v>-8.9469709381556823E-4</v>
      </c>
    </row>
    <row r="58" spans="1:21" x14ac:dyDescent="0.55000000000000004">
      <c r="A58" s="19" t="s">
        <v>219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v>0</v>
      </c>
      <c r="J58" s="6"/>
      <c r="K58" s="8">
        <f t="shared" si="2"/>
        <v>0</v>
      </c>
      <c r="L58" s="6"/>
      <c r="M58" s="6">
        <v>0</v>
      </c>
      <c r="N58" s="6"/>
      <c r="O58" s="6">
        <v>0</v>
      </c>
      <c r="P58" s="6"/>
      <c r="Q58" s="6">
        <v>-4823484375</v>
      </c>
      <c r="R58" s="6"/>
      <c r="S58" s="6">
        <v>-4823484375</v>
      </c>
      <c r="T58" s="6"/>
      <c r="U58" s="8">
        <f t="shared" si="3"/>
        <v>-8.3189693553109775E-3</v>
      </c>
    </row>
    <row r="59" spans="1:21" x14ac:dyDescent="0.55000000000000004">
      <c r="A59" s="19" t="s">
        <v>221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v>0</v>
      </c>
      <c r="J59" s="6"/>
      <c r="K59" s="8">
        <f t="shared" si="2"/>
        <v>0</v>
      </c>
      <c r="L59" s="6"/>
      <c r="M59" s="6">
        <v>0</v>
      </c>
      <c r="N59" s="6"/>
      <c r="O59" s="6">
        <v>0</v>
      </c>
      <c r="P59" s="6"/>
      <c r="Q59" s="6">
        <v>-42951125939</v>
      </c>
      <c r="R59" s="6"/>
      <c r="S59" s="6">
        <v>-42951125939</v>
      </c>
      <c r="T59" s="6"/>
      <c r="U59" s="8">
        <f t="shared" si="3"/>
        <v>-7.4076968573707352E-2</v>
      </c>
    </row>
    <row r="60" spans="1:21" x14ac:dyDescent="0.55000000000000004">
      <c r="A60" s="19" t="s">
        <v>48</v>
      </c>
      <c r="C60" s="6">
        <v>0</v>
      </c>
      <c r="D60" s="6"/>
      <c r="E60" s="6">
        <v>-1788339687</v>
      </c>
      <c r="F60" s="6"/>
      <c r="G60" s="6">
        <v>0</v>
      </c>
      <c r="H60" s="6"/>
      <c r="I60" s="6">
        <v>-1788339687</v>
      </c>
      <c r="J60" s="6"/>
      <c r="K60" s="8">
        <f t="shared" si="2"/>
        <v>-5.9988858759147936E-3</v>
      </c>
      <c r="L60" s="6"/>
      <c r="M60" s="6">
        <v>0</v>
      </c>
      <c r="N60" s="6"/>
      <c r="O60" s="6">
        <v>30202423107</v>
      </c>
      <c r="P60" s="6"/>
      <c r="Q60" s="6">
        <v>-2988710249</v>
      </c>
      <c r="R60" s="6"/>
      <c r="S60" s="6">
        <v>27213712858</v>
      </c>
      <c r="T60" s="6"/>
      <c r="U60" s="8">
        <f t="shared" si="3"/>
        <v>4.69349594005753E-2</v>
      </c>
    </row>
    <row r="61" spans="1:21" x14ac:dyDescent="0.55000000000000004">
      <c r="A61" s="19" t="s">
        <v>222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v>0</v>
      </c>
      <c r="J61" s="6"/>
      <c r="K61" s="8">
        <f t="shared" si="2"/>
        <v>0</v>
      </c>
      <c r="L61" s="6"/>
      <c r="M61" s="6">
        <v>0</v>
      </c>
      <c r="N61" s="6"/>
      <c r="O61" s="6">
        <v>0</v>
      </c>
      <c r="P61" s="6"/>
      <c r="Q61" s="6">
        <v>-1145105788</v>
      </c>
      <c r="R61" s="6"/>
      <c r="S61" s="6">
        <v>-1145105788</v>
      </c>
      <c r="T61" s="6"/>
      <c r="U61" s="8">
        <f t="shared" si="3"/>
        <v>-1.9749416020366458E-3</v>
      </c>
    </row>
    <row r="62" spans="1:21" x14ac:dyDescent="0.55000000000000004">
      <c r="A62" s="19" t="s">
        <v>50</v>
      </c>
      <c r="C62" s="6">
        <v>0</v>
      </c>
      <c r="D62" s="6"/>
      <c r="E62" s="6">
        <v>-942290054</v>
      </c>
      <c r="F62" s="6"/>
      <c r="G62" s="6">
        <v>0</v>
      </c>
      <c r="H62" s="6"/>
      <c r="I62" s="6">
        <v>-942290054</v>
      </c>
      <c r="J62" s="6"/>
      <c r="K62" s="8">
        <f t="shared" si="2"/>
        <v>-3.1608595039559666E-3</v>
      </c>
      <c r="L62" s="6"/>
      <c r="M62" s="6">
        <v>6412162162</v>
      </c>
      <c r="N62" s="6"/>
      <c r="O62" s="6">
        <v>-12753017942</v>
      </c>
      <c r="P62" s="6"/>
      <c r="Q62" s="6">
        <v>0</v>
      </c>
      <c r="R62" s="6"/>
      <c r="S62" s="6">
        <v>-6340855780</v>
      </c>
      <c r="T62" s="6"/>
      <c r="U62" s="8">
        <f t="shared" si="3"/>
        <v>-1.0935950200992719E-2</v>
      </c>
    </row>
    <row r="63" spans="1:21" x14ac:dyDescent="0.55000000000000004">
      <c r="A63" s="19" t="s">
        <v>53</v>
      </c>
      <c r="C63" s="6">
        <v>0</v>
      </c>
      <c r="D63" s="6"/>
      <c r="E63" s="6">
        <v>32366496805</v>
      </c>
      <c r="F63" s="6"/>
      <c r="G63" s="6">
        <v>0</v>
      </c>
      <c r="H63" s="6"/>
      <c r="I63" s="6">
        <v>32366496805</v>
      </c>
      <c r="J63" s="6"/>
      <c r="K63" s="8">
        <f t="shared" si="2"/>
        <v>0.10857161083422057</v>
      </c>
      <c r="L63" s="6"/>
      <c r="M63" s="6">
        <v>8800000000</v>
      </c>
      <c r="N63" s="6"/>
      <c r="O63" s="6">
        <v>-4766343459</v>
      </c>
      <c r="P63" s="6"/>
      <c r="Q63" s="6">
        <v>0</v>
      </c>
      <c r="R63" s="6"/>
      <c r="S63" s="6">
        <v>4033656541</v>
      </c>
      <c r="T63" s="6"/>
      <c r="U63" s="8">
        <f t="shared" si="3"/>
        <v>6.9567687061137581E-3</v>
      </c>
    </row>
    <row r="64" spans="1:21" x14ac:dyDescent="0.55000000000000004">
      <c r="A64" s="19" t="s">
        <v>30</v>
      </c>
      <c r="C64" s="6">
        <v>1568878450</v>
      </c>
      <c r="D64" s="6"/>
      <c r="E64" s="6">
        <v>1595450250</v>
      </c>
      <c r="F64" s="6"/>
      <c r="G64" s="6">
        <v>0</v>
      </c>
      <c r="H64" s="6"/>
      <c r="I64" s="6">
        <v>3164328700</v>
      </c>
      <c r="J64" s="6"/>
      <c r="K64" s="8">
        <f t="shared" si="2"/>
        <v>1.0614564382354851E-2</v>
      </c>
      <c r="L64" s="6"/>
      <c r="M64" s="6">
        <v>1568878450</v>
      </c>
      <c r="N64" s="6"/>
      <c r="O64" s="6">
        <v>-2698845750</v>
      </c>
      <c r="P64" s="6"/>
      <c r="Q64" s="6">
        <v>0</v>
      </c>
      <c r="R64" s="6"/>
      <c r="S64" s="6">
        <v>-1129967300</v>
      </c>
      <c r="T64" s="6"/>
      <c r="U64" s="8">
        <f t="shared" si="3"/>
        <v>-1.9488325472607107E-3</v>
      </c>
    </row>
    <row r="65" spans="1:21" x14ac:dyDescent="0.55000000000000004">
      <c r="A65" s="19" t="s">
        <v>23</v>
      </c>
      <c r="C65" s="6">
        <v>0</v>
      </c>
      <c r="D65" s="6"/>
      <c r="E65" s="6">
        <v>36376397849</v>
      </c>
      <c r="F65" s="6"/>
      <c r="G65" s="6">
        <v>0</v>
      </c>
      <c r="H65" s="6"/>
      <c r="I65" s="6">
        <v>36376397849</v>
      </c>
      <c r="J65" s="6"/>
      <c r="K65" s="8">
        <f t="shared" si="2"/>
        <v>0.12202260054916703</v>
      </c>
      <c r="L65" s="6"/>
      <c r="M65" s="6">
        <v>12240000000</v>
      </c>
      <c r="N65" s="6"/>
      <c r="O65" s="6">
        <v>40915246437</v>
      </c>
      <c r="P65" s="6"/>
      <c r="Q65" s="6">
        <v>0</v>
      </c>
      <c r="R65" s="6"/>
      <c r="S65" s="6">
        <v>53155246437</v>
      </c>
      <c r="T65" s="6"/>
      <c r="U65" s="8">
        <f t="shared" si="3"/>
        <v>9.1675816029445745E-2</v>
      </c>
    </row>
    <row r="66" spans="1:21" x14ac:dyDescent="0.55000000000000004">
      <c r="A66" s="19" t="s">
        <v>77</v>
      </c>
      <c r="C66" s="6">
        <v>14891957695</v>
      </c>
      <c r="D66" s="6"/>
      <c r="E66" s="6">
        <v>4660905895</v>
      </c>
      <c r="F66" s="6"/>
      <c r="G66" s="6">
        <v>0</v>
      </c>
      <c r="H66" s="6"/>
      <c r="I66" s="6">
        <v>19552863590</v>
      </c>
      <c r="J66" s="6"/>
      <c r="K66" s="8">
        <f t="shared" si="2"/>
        <v>6.5588991888060486E-2</v>
      </c>
      <c r="L66" s="6"/>
      <c r="M66" s="6">
        <v>14891957695</v>
      </c>
      <c r="N66" s="6"/>
      <c r="O66" s="6">
        <v>26496900951</v>
      </c>
      <c r="P66" s="6"/>
      <c r="Q66" s="6">
        <v>0</v>
      </c>
      <c r="R66" s="6"/>
      <c r="S66" s="6">
        <v>41388858646</v>
      </c>
      <c r="T66" s="6"/>
      <c r="U66" s="8">
        <f t="shared" si="3"/>
        <v>7.1382556666283764E-2</v>
      </c>
    </row>
    <row r="67" spans="1:21" x14ac:dyDescent="0.55000000000000004">
      <c r="A67" s="19" t="s">
        <v>64</v>
      </c>
      <c r="C67" s="6">
        <v>0</v>
      </c>
      <c r="D67" s="6"/>
      <c r="E67" s="6">
        <v>-17539632318</v>
      </c>
      <c r="F67" s="6"/>
      <c r="G67" s="6">
        <v>0</v>
      </c>
      <c r="H67" s="6"/>
      <c r="I67" s="6">
        <v>-17539632318</v>
      </c>
      <c r="J67" s="6"/>
      <c r="K67" s="8">
        <f t="shared" si="2"/>
        <v>-5.8835719715920422E-2</v>
      </c>
      <c r="L67" s="6"/>
      <c r="M67" s="6">
        <v>4629820211</v>
      </c>
      <c r="N67" s="6"/>
      <c r="O67" s="6">
        <v>-36401594944</v>
      </c>
      <c r="P67" s="6"/>
      <c r="Q67" s="6">
        <v>0</v>
      </c>
      <c r="R67" s="6"/>
      <c r="S67" s="6">
        <v>-31771774733</v>
      </c>
      <c r="T67" s="6"/>
      <c r="U67" s="8">
        <f t="shared" si="3"/>
        <v>-5.479615975073427E-2</v>
      </c>
    </row>
    <row r="68" spans="1:21" x14ac:dyDescent="0.55000000000000004">
      <c r="A68" s="19" t="s">
        <v>60</v>
      </c>
      <c r="C68" s="6">
        <v>0</v>
      </c>
      <c r="D68" s="6"/>
      <c r="E68" s="6">
        <v>5723596248</v>
      </c>
      <c r="F68" s="6"/>
      <c r="G68" s="6">
        <v>0</v>
      </c>
      <c r="H68" s="6"/>
      <c r="I68" s="6">
        <v>5723596248</v>
      </c>
      <c r="J68" s="6"/>
      <c r="K68" s="8">
        <f t="shared" ref="K68:K101" si="4">I68/$I$102</f>
        <v>1.919948483006859E-2</v>
      </c>
      <c r="L68" s="6"/>
      <c r="M68" s="6">
        <v>20002067699</v>
      </c>
      <c r="N68" s="6"/>
      <c r="O68" s="6">
        <v>15670278726</v>
      </c>
      <c r="P68" s="6"/>
      <c r="Q68" s="6">
        <v>0</v>
      </c>
      <c r="R68" s="6"/>
      <c r="S68" s="6">
        <v>35672346425</v>
      </c>
      <c r="T68" s="6"/>
      <c r="U68" s="8">
        <f t="shared" ref="U68:U101" si="5">S68/$S$102</f>
        <v>6.1523399615368742E-2</v>
      </c>
    </row>
    <row r="69" spans="1:21" x14ac:dyDescent="0.55000000000000004">
      <c r="A69" s="19" t="s">
        <v>34</v>
      </c>
      <c r="C69" s="6">
        <v>0</v>
      </c>
      <c r="D69" s="6"/>
      <c r="E69" s="6">
        <v>2111362200</v>
      </c>
      <c r="F69" s="6"/>
      <c r="G69" s="6">
        <v>0</v>
      </c>
      <c r="H69" s="6"/>
      <c r="I69" s="6">
        <v>2111362200</v>
      </c>
      <c r="J69" s="6"/>
      <c r="K69" s="8">
        <f t="shared" si="4"/>
        <v>7.0824469045742237E-3</v>
      </c>
      <c r="L69" s="6"/>
      <c r="M69" s="6">
        <v>2844539326</v>
      </c>
      <c r="N69" s="6"/>
      <c r="O69" s="6">
        <v>-28700211600</v>
      </c>
      <c r="P69" s="6"/>
      <c r="Q69" s="6">
        <v>0</v>
      </c>
      <c r="R69" s="6"/>
      <c r="S69" s="6">
        <v>-25855672274</v>
      </c>
      <c r="T69" s="6"/>
      <c r="U69" s="8">
        <f t="shared" si="5"/>
        <v>-4.4592773312004293E-2</v>
      </c>
    </row>
    <row r="70" spans="1:21" x14ac:dyDescent="0.55000000000000004">
      <c r="A70" s="19" t="s">
        <v>32</v>
      </c>
      <c r="C70" s="6">
        <v>0</v>
      </c>
      <c r="D70" s="6"/>
      <c r="E70" s="6">
        <v>2263752212</v>
      </c>
      <c r="F70" s="6"/>
      <c r="G70" s="6">
        <v>0</v>
      </c>
      <c r="H70" s="6"/>
      <c r="I70" s="6">
        <v>2263752212</v>
      </c>
      <c r="J70" s="6"/>
      <c r="K70" s="8">
        <f t="shared" si="4"/>
        <v>7.5936307122493963E-3</v>
      </c>
      <c r="L70" s="6"/>
      <c r="M70" s="6">
        <v>4564646542</v>
      </c>
      <c r="N70" s="6"/>
      <c r="O70" s="6">
        <v>-813153454</v>
      </c>
      <c r="P70" s="6"/>
      <c r="Q70" s="6">
        <v>0</v>
      </c>
      <c r="R70" s="6"/>
      <c r="S70" s="6">
        <v>3751493088</v>
      </c>
      <c r="T70" s="6"/>
      <c r="U70" s="8">
        <f t="shared" si="5"/>
        <v>6.4701269060777151E-3</v>
      </c>
    </row>
    <row r="71" spans="1:21" x14ac:dyDescent="0.55000000000000004">
      <c r="A71" s="19" t="s">
        <v>44</v>
      </c>
      <c r="C71" s="6">
        <v>348986436</v>
      </c>
      <c r="D71" s="6"/>
      <c r="E71" s="6">
        <v>-1328021986</v>
      </c>
      <c r="F71" s="6"/>
      <c r="G71" s="6">
        <v>0</v>
      </c>
      <c r="H71" s="6"/>
      <c r="I71" s="6">
        <v>-979035550</v>
      </c>
      <c r="J71" s="6"/>
      <c r="K71" s="8">
        <f t="shared" si="4"/>
        <v>-3.2841202236952157E-3</v>
      </c>
      <c r="L71" s="6"/>
      <c r="M71" s="6">
        <v>348986436</v>
      </c>
      <c r="N71" s="6"/>
      <c r="O71" s="6">
        <v>2902940099</v>
      </c>
      <c r="P71" s="6"/>
      <c r="Q71" s="6">
        <v>0</v>
      </c>
      <c r="R71" s="6"/>
      <c r="S71" s="6">
        <v>3251926535</v>
      </c>
      <c r="T71" s="6"/>
      <c r="U71" s="8">
        <f t="shared" si="5"/>
        <v>5.608534222812241E-3</v>
      </c>
    </row>
    <row r="72" spans="1:21" x14ac:dyDescent="0.55000000000000004">
      <c r="A72" s="19" t="s">
        <v>24</v>
      </c>
      <c r="C72" s="6">
        <v>6197551020</v>
      </c>
      <c r="D72" s="6"/>
      <c r="E72" s="6">
        <v>668001600</v>
      </c>
      <c r="F72" s="6"/>
      <c r="G72" s="6">
        <v>0</v>
      </c>
      <c r="H72" s="6"/>
      <c r="I72" s="6">
        <v>6865552620</v>
      </c>
      <c r="J72" s="6"/>
      <c r="K72" s="8">
        <f t="shared" si="4"/>
        <v>2.3030113877055509E-2</v>
      </c>
      <c r="L72" s="6"/>
      <c r="M72" s="6">
        <v>6197551020</v>
      </c>
      <c r="N72" s="6"/>
      <c r="O72" s="6">
        <v>-2959418723</v>
      </c>
      <c r="P72" s="6"/>
      <c r="Q72" s="6">
        <v>0</v>
      </c>
      <c r="R72" s="6"/>
      <c r="S72" s="6">
        <v>3238132297</v>
      </c>
      <c r="T72" s="6"/>
      <c r="U72" s="8">
        <f t="shared" si="5"/>
        <v>5.5847435697738207E-3</v>
      </c>
    </row>
    <row r="73" spans="1:21" x14ac:dyDescent="0.55000000000000004">
      <c r="A73" s="19" t="s">
        <v>27</v>
      </c>
      <c r="C73" s="6">
        <v>5640695428</v>
      </c>
      <c r="D73" s="6"/>
      <c r="E73" s="6">
        <v>-3799259100</v>
      </c>
      <c r="F73" s="6"/>
      <c r="G73" s="6">
        <v>0</v>
      </c>
      <c r="H73" s="6"/>
      <c r="I73" s="6">
        <v>1841436328</v>
      </c>
      <c r="J73" s="6"/>
      <c r="K73" s="8">
        <f t="shared" si="4"/>
        <v>6.176995600856227E-3</v>
      </c>
      <c r="L73" s="6"/>
      <c r="M73" s="6">
        <v>5640695428</v>
      </c>
      <c r="N73" s="6"/>
      <c r="O73" s="6">
        <v>-5683686000</v>
      </c>
      <c r="P73" s="6"/>
      <c r="Q73" s="6">
        <v>0</v>
      </c>
      <c r="R73" s="6"/>
      <c r="S73" s="6">
        <v>-42990572</v>
      </c>
      <c r="T73" s="6"/>
      <c r="U73" s="8">
        <f t="shared" si="5"/>
        <v>-7.414500042519371E-5</v>
      </c>
    </row>
    <row r="74" spans="1:21" x14ac:dyDescent="0.55000000000000004">
      <c r="A74" s="19" t="s">
        <v>38</v>
      </c>
      <c r="C74" s="6">
        <v>0</v>
      </c>
      <c r="D74" s="6"/>
      <c r="E74" s="6">
        <v>-584021551</v>
      </c>
      <c r="F74" s="6"/>
      <c r="G74" s="6">
        <v>0</v>
      </c>
      <c r="H74" s="6"/>
      <c r="I74" s="6">
        <v>-584021551</v>
      </c>
      <c r="J74" s="6"/>
      <c r="K74" s="8">
        <f t="shared" si="4"/>
        <v>-1.9590677649171644E-3</v>
      </c>
      <c r="L74" s="6"/>
      <c r="M74" s="6">
        <v>0</v>
      </c>
      <c r="N74" s="6"/>
      <c r="O74" s="6">
        <v>-5172120246</v>
      </c>
      <c r="P74" s="6"/>
      <c r="Q74" s="6">
        <v>0</v>
      </c>
      <c r="R74" s="6"/>
      <c r="S74" s="6">
        <v>-5172120246</v>
      </c>
      <c r="T74" s="6"/>
      <c r="U74" s="8">
        <f t="shared" si="5"/>
        <v>-8.9202548372425226E-3</v>
      </c>
    </row>
    <row r="75" spans="1:21" x14ac:dyDescent="0.55000000000000004">
      <c r="A75" s="19" t="s">
        <v>19</v>
      </c>
      <c r="C75" s="6">
        <v>0</v>
      </c>
      <c r="D75" s="6"/>
      <c r="E75" s="6">
        <v>437867105</v>
      </c>
      <c r="F75" s="6"/>
      <c r="G75" s="6">
        <v>0</v>
      </c>
      <c r="H75" s="6"/>
      <c r="I75" s="6">
        <v>437867105</v>
      </c>
      <c r="J75" s="6"/>
      <c r="K75" s="8">
        <f t="shared" si="4"/>
        <v>1.46880081609026E-3</v>
      </c>
      <c r="L75" s="6"/>
      <c r="M75" s="6">
        <v>0</v>
      </c>
      <c r="N75" s="6"/>
      <c r="O75" s="6">
        <v>-8121084811</v>
      </c>
      <c r="P75" s="6"/>
      <c r="Q75" s="6">
        <v>0</v>
      </c>
      <c r="R75" s="6"/>
      <c r="S75" s="6">
        <v>-8121084811</v>
      </c>
      <c r="T75" s="6"/>
      <c r="U75" s="8">
        <f t="shared" si="5"/>
        <v>-1.4006276463700673E-2</v>
      </c>
    </row>
    <row r="76" spans="1:21" x14ac:dyDescent="0.55000000000000004">
      <c r="A76" s="19" t="s">
        <v>62</v>
      </c>
      <c r="C76" s="6">
        <v>0</v>
      </c>
      <c r="D76" s="6"/>
      <c r="E76" s="6">
        <v>-2188898100</v>
      </c>
      <c r="F76" s="6"/>
      <c r="G76" s="6">
        <v>0</v>
      </c>
      <c r="H76" s="6"/>
      <c r="I76" s="6">
        <v>-2188898100</v>
      </c>
      <c r="J76" s="6"/>
      <c r="K76" s="8">
        <f t="shared" si="4"/>
        <v>-7.3425367626518082E-3</v>
      </c>
      <c r="L76" s="6"/>
      <c r="M76" s="6">
        <v>0</v>
      </c>
      <c r="N76" s="6"/>
      <c r="O76" s="6">
        <v>-9560007161</v>
      </c>
      <c r="P76" s="6"/>
      <c r="Q76" s="6">
        <v>0</v>
      </c>
      <c r="R76" s="6"/>
      <c r="S76" s="6">
        <v>-9560007161</v>
      </c>
      <c r="T76" s="6"/>
      <c r="U76" s="8">
        <f t="shared" si="5"/>
        <v>-1.6487957755416695E-2</v>
      </c>
    </row>
    <row r="77" spans="1:21" x14ac:dyDescent="0.55000000000000004">
      <c r="A77" s="19" t="s">
        <v>80</v>
      </c>
      <c r="C77" s="6">
        <v>0</v>
      </c>
      <c r="D77" s="6"/>
      <c r="E77" s="6">
        <v>-325933964</v>
      </c>
      <c r="F77" s="6"/>
      <c r="G77" s="6">
        <v>0</v>
      </c>
      <c r="H77" s="6"/>
      <c r="I77" s="6">
        <v>-325933964</v>
      </c>
      <c r="J77" s="6"/>
      <c r="K77" s="8">
        <f t="shared" si="4"/>
        <v>-1.0933273288815186E-3</v>
      </c>
      <c r="L77" s="6"/>
      <c r="M77" s="6">
        <v>0</v>
      </c>
      <c r="N77" s="6"/>
      <c r="O77" s="6">
        <v>-325933964</v>
      </c>
      <c r="P77" s="6"/>
      <c r="Q77" s="6">
        <v>0</v>
      </c>
      <c r="R77" s="6"/>
      <c r="S77" s="6">
        <v>-325933964</v>
      </c>
      <c r="T77" s="6"/>
      <c r="U77" s="8">
        <f t="shared" si="5"/>
        <v>-5.6213194603144773E-4</v>
      </c>
    </row>
    <row r="78" spans="1:21" x14ac:dyDescent="0.55000000000000004">
      <c r="A78" s="19" t="s">
        <v>20</v>
      </c>
      <c r="C78" s="6">
        <v>0</v>
      </c>
      <c r="D78" s="6"/>
      <c r="E78" s="6">
        <v>11489778775</v>
      </c>
      <c r="F78" s="6"/>
      <c r="G78" s="6">
        <v>0</v>
      </c>
      <c r="H78" s="6"/>
      <c r="I78" s="6">
        <v>11489778775</v>
      </c>
      <c r="J78" s="6"/>
      <c r="K78" s="8">
        <f t="shared" si="4"/>
        <v>3.8541822961139199E-2</v>
      </c>
      <c r="L78" s="6"/>
      <c r="M78" s="6">
        <v>0</v>
      </c>
      <c r="N78" s="6"/>
      <c r="O78" s="6">
        <v>9294567527</v>
      </c>
      <c r="P78" s="6"/>
      <c r="Q78" s="6">
        <v>0</v>
      </c>
      <c r="R78" s="6"/>
      <c r="S78" s="6">
        <v>9294567527</v>
      </c>
      <c r="T78" s="6"/>
      <c r="U78" s="8">
        <f t="shared" si="5"/>
        <v>1.6030159199589309E-2</v>
      </c>
    </row>
    <row r="79" spans="1:21" x14ac:dyDescent="0.55000000000000004">
      <c r="A79" s="19" t="s">
        <v>25</v>
      </c>
      <c r="C79" s="6">
        <v>0</v>
      </c>
      <c r="D79" s="6"/>
      <c r="E79" s="6">
        <v>371978779</v>
      </c>
      <c r="F79" s="6"/>
      <c r="G79" s="6">
        <v>0</v>
      </c>
      <c r="H79" s="6"/>
      <c r="I79" s="6">
        <v>371978779</v>
      </c>
      <c r="J79" s="6"/>
      <c r="K79" s="8">
        <f t="shared" si="4"/>
        <v>1.2477820962674474E-3</v>
      </c>
      <c r="L79" s="6"/>
      <c r="M79" s="6">
        <v>0</v>
      </c>
      <c r="N79" s="6"/>
      <c r="O79" s="6">
        <v>199772462</v>
      </c>
      <c r="P79" s="6"/>
      <c r="Q79" s="6">
        <v>0</v>
      </c>
      <c r="R79" s="6"/>
      <c r="S79" s="6">
        <v>199772462</v>
      </c>
      <c r="T79" s="6"/>
      <c r="U79" s="8">
        <f t="shared" si="5"/>
        <v>3.4454366599104551E-4</v>
      </c>
    </row>
    <row r="80" spans="1:21" x14ac:dyDescent="0.55000000000000004">
      <c r="A80" s="19" t="s">
        <v>63</v>
      </c>
      <c r="C80" s="6">
        <v>0</v>
      </c>
      <c r="D80" s="6"/>
      <c r="E80" s="6">
        <v>-205768350</v>
      </c>
      <c r="F80" s="6"/>
      <c r="G80" s="6">
        <v>0</v>
      </c>
      <c r="H80" s="6"/>
      <c r="I80" s="6">
        <v>-205768350</v>
      </c>
      <c r="J80" s="6"/>
      <c r="K80" s="8">
        <f t="shared" si="4"/>
        <v>-6.902384695135896E-4</v>
      </c>
      <c r="L80" s="6"/>
      <c r="M80" s="6">
        <v>0</v>
      </c>
      <c r="N80" s="6"/>
      <c r="O80" s="6">
        <v>-2509608862</v>
      </c>
      <c r="P80" s="6"/>
      <c r="Q80" s="6">
        <v>0</v>
      </c>
      <c r="R80" s="6"/>
      <c r="S80" s="6">
        <v>-2509608862</v>
      </c>
      <c r="T80" s="6"/>
      <c r="U80" s="8">
        <f t="shared" si="5"/>
        <v>-4.3282734209737867E-3</v>
      </c>
    </row>
    <row r="81" spans="1:21" x14ac:dyDescent="0.55000000000000004">
      <c r="A81" s="19" t="s">
        <v>54</v>
      </c>
      <c r="C81" s="6">
        <v>0</v>
      </c>
      <c r="D81" s="6"/>
      <c r="E81" s="6">
        <v>194939063</v>
      </c>
      <c r="F81" s="6"/>
      <c r="G81" s="6">
        <v>0</v>
      </c>
      <c r="H81" s="6"/>
      <c r="I81" s="6">
        <v>194939063</v>
      </c>
      <c r="J81" s="6"/>
      <c r="K81" s="8">
        <f t="shared" si="4"/>
        <v>6.5391222942465753E-4</v>
      </c>
      <c r="L81" s="6"/>
      <c r="M81" s="6">
        <v>0</v>
      </c>
      <c r="N81" s="6"/>
      <c r="O81" s="6">
        <v>-1743619947</v>
      </c>
      <c r="P81" s="6"/>
      <c r="Q81" s="6">
        <v>0</v>
      </c>
      <c r="R81" s="6"/>
      <c r="S81" s="6">
        <v>-1743619947</v>
      </c>
      <c r="T81" s="6"/>
      <c r="U81" s="8">
        <f t="shared" si="5"/>
        <v>-3.007187290080514E-3</v>
      </c>
    </row>
    <row r="82" spans="1:21" x14ac:dyDescent="0.55000000000000004">
      <c r="A82" s="19" t="s">
        <v>46</v>
      </c>
      <c r="C82" s="6">
        <v>0</v>
      </c>
      <c r="D82" s="6"/>
      <c r="E82" s="6">
        <v>-17630680</v>
      </c>
      <c r="F82" s="6"/>
      <c r="G82" s="6">
        <v>0</v>
      </c>
      <c r="H82" s="6"/>
      <c r="I82" s="6">
        <v>-17630680</v>
      </c>
      <c r="J82" s="6"/>
      <c r="K82" s="8">
        <f t="shared" si="4"/>
        <v>-5.9141134094159057E-5</v>
      </c>
      <c r="L82" s="6"/>
      <c r="M82" s="6">
        <v>0</v>
      </c>
      <c r="N82" s="6"/>
      <c r="O82" s="6">
        <v>4434116407</v>
      </c>
      <c r="P82" s="6"/>
      <c r="Q82" s="6">
        <v>0</v>
      </c>
      <c r="R82" s="6"/>
      <c r="S82" s="6">
        <v>4434116407</v>
      </c>
      <c r="T82" s="6"/>
      <c r="U82" s="8">
        <f t="shared" si="5"/>
        <v>7.6474340207051301E-3</v>
      </c>
    </row>
    <row r="83" spans="1:21" x14ac:dyDescent="0.55000000000000004">
      <c r="A83" s="19" t="s">
        <v>66</v>
      </c>
      <c r="C83" s="6">
        <v>0</v>
      </c>
      <c r="D83" s="6"/>
      <c r="E83" s="6">
        <v>-1897039154</v>
      </c>
      <c r="F83" s="6"/>
      <c r="G83" s="6">
        <v>0</v>
      </c>
      <c r="H83" s="6"/>
      <c r="I83" s="6">
        <v>-1897039154</v>
      </c>
      <c r="J83" s="6"/>
      <c r="K83" s="8">
        <f t="shared" si="4"/>
        <v>-6.3635121837946158E-3</v>
      </c>
      <c r="L83" s="6"/>
      <c r="M83" s="6">
        <v>0</v>
      </c>
      <c r="N83" s="6"/>
      <c r="O83" s="6">
        <v>1743447551</v>
      </c>
      <c r="P83" s="6"/>
      <c r="Q83" s="6">
        <v>0</v>
      </c>
      <c r="R83" s="6"/>
      <c r="S83" s="6">
        <v>1743447551</v>
      </c>
      <c r="T83" s="6"/>
      <c r="U83" s="8">
        <f t="shared" si="5"/>
        <v>3.0068899620641922E-3</v>
      </c>
    </row>
    <row r="84" spans="1:21" x14ac:dyDescent="0.55000000000000004">
      <c r="A84" s="19" t="s">
        <v>56</v>
      </c>
      <c r="C84" s="6">
        <v>0</v>
      </c>
      <c r="D84" s="6"/>
      <c r="E84" s="6">
        <v>65010400</v>
      </c>
      <c r="F84" s="6"/>
      <c r="G84" s="6">
        <v>0</v>
      </c>
      <c r="H84" s="6"/>
      <c r="I84" s="6">
        <v>65010400</v>
      </c>
      <c r="J84" s="6"/>
      <c r="K84" s="8">
        <f t="shared" si="4"/>
        <v>2.18073765953152E-4</v>
      </c>
      <c r="L84" s="6"/>
      <c r="M84" s="6">
        <v>0</v>
      </c>
      <c r="N84" s="6"/>
      <c r="O84" s="6">
        <v>-555276800</v>
      </c>
      <c r="P84" s="6"/>
      <c r="Q84" s="6">
        <v>0</v>
      </c>
      <c r="R84" s="6"/>
      <c r="S84" s="6">
        <v>-555276800</v>
      </c>
      <c r="T84" s="6"/>
      <c r="U84" s="8">
        <f t="shared" si="5"/>
        <v>-9.5767505889663904E-4</v>
      </c>
    </row>
    <row r="85" spans="1:21" x14ac:dyDescent="0.55000000000000004">
      <c r="A85" s="19" t="s">
        <v>47</v>
      </c>
      <c r="C85" s="6">
        <v>0</v>
      </c>
      <c r="D85" s="6"/>
      <c r="E85" s="6">
        <v>2637105454</v>
      </c>
      <c r="F85" s="6"/>
      <c r="G85" s="6">
        <v>0</v>
      </c>
      <c r="H85" s="6"/>
      <c r="I85" s="6">
        <v>2637105454</v>
      </c>
      <c r="J85" s="6"/>
      <c r="K85" s="8">
        <f t="shared" si="4"/>
        <v>8.8460233680976684E-3</v>
      </c>
      <c r="L85" s="6"/>
      <c r="M85" s="6">
        <v>0</v>
      </c>
      <c r="N85" s="6"/>
      <c r="O85" s="6">
        <v>-18910290790</v>
      </c>
      <c r="P85" s="6"/>
      <c r="Q85" s="6">
        <v>0</v>
      </c>
      <c r="R85" s="6"/>
      <c r="S85" s="6">
        <v>-18910290790</v>
      </c>
      <c r="T85" s="6"/>
      <c r="U85" s="8">
        <f t="shared" si="5"/>
        <v>-3.2614209428641391E-2</v>
      </c>
    </row>
    <row r="86" spans="1:21" x14ac:dyDescent="0.55000000000000004">
      <c r="A86" s="19" t="s">
        <v>21</v>
      </c>
      <c r="C86" s="6">
        <v>0</v>
      </c>
      <c r="D86" s="6"/>
      <c r="E86" s="6">
        <v>610573353</v>
      </c>
      <c r="F86" s="6"/>
      <c r="G86" s="6">
        <v>0</v>
      </c>
      <c r="H86" s="6"/>
      <c r="I86" s="6">
        <v>610573353</v>
      </c>
      <c r="J86" s="6"/>
      <c r="K86" s="8">
        <f t="shared" si="4"/>
        <v>2.0481343058857239E-3</v>
      </c>
      <c r="L86" s="6"/>
      <c r="M86" s="6">
        <v>0</v>
      </c>
      <c r="N86" s="6"/>
      <c r="O86" s="6">
        <v>6259928888</v>
      </c>
      <c r="P86" s="6"/>
      <c r="Q86" s="6">
        <v>0</v>
      </c>
      <c r="R86" s="6"/>
      <c r="S86" s="6">
        <v>6259928888</v>
      </c>
      <c r="T86" s="6"/>
      <c r="U86" s="8">
        <f t="shared" si="5"/>
        <v>1.0796377169916287E-2</v>
      </c>
    </row>
    <row r="87" spans="1:21" x14ac:dyDescent="0.55000000000000004">
      <c r="A87" s="19" t="s">
        <v>86</v>
      </c>
      <c r="C87" s="6">
        <v>0</v>
      </c>
      <c r="D87" s="6"/>
      <c r="E87" s="6">
        <v>1133795589</v>
      </c>
      <c r="F87" s="6"/>
      <c r="G87" s="6">
        <v>0</v>
      </c>
      <c r="H87" s="6"/>
      <c r="I87" s="6">
        <v>1133795589</v>
      </c>
      <c r="J87" s="6"/>
      <c r="K87" s="8">
        <f t="shared" si="4"/>
        <v>3.8032541549398577E-3</v>
      </c>
      <c r="L87" s="6"/>
      <c r="M87" s="6">
        <v>0</v>
      </c>
      <c r="N87" s="6"/>
      <c r="O87" s="6">
        <v>1133795589</v>
      </c>
      <c r="P87" s="6"/>
      <c r="Q87" s="6">
        <v>0</v>
      </c>
      <c r="R87" s="6"/>
      <c r="S87" s="6">
        <v>1133795589</v>
      </c>
      <c r="T87" s="6"/>
      <c r="U87" s="8">
        <f t="shared" si="5"/>
        <v>1.9554351225772883E-3</v>
      </c>
    </row>
    <row r="88" spans="1:21" x14ac:dyDescent="0.55000000000000004">
      <c r="A88" s="19" t="s">
        <v>83</v>
      </c>
      <c r="C88" s="6">
        <v>0</v>
      </c>
      <c r="D88" s="6"/>
      <c r="E88" s="6">
        <v>1808183077</v>
      </c>
      <c r="F88" s="6"/>
      <c r="G88" s="6">
        <v>0</v>
      </c>
      <c r="H88" s="6"/>
      <c r="I88" s="6">
        <v>1808183077</v>
      </c>
      <c r="J88" s="6"/>
      <c r="K88" s="8">
        <f t="shared" si="4"/>
        <v>6.0654494224639168E-3</v>
      </c>
      <c r="L88" s="6"/>
      <c r="M88" s="6">
        <v>0</v>
      </c>
      <c r="N88" s="6"/>
      <c r="O88" s="6">
        <v>1808183077</v>
      </c>
      <c r="P88" s="6"/>
      <c r="Q88" s="6">
        <v>0</v>
      </c>
      <c r="R88" s="6"/>
      <c r="S88" s="6">
        <v>1808183077</v>
      </c>
      <c r="T88" s="6"/>
      <c r="U88" s="8">
        <f t="shared" si="5"/>
        <v>3.118538060228486E-3</v>
      </c>
    </row>
    <row r="89" spans="1:21" x14ac:dyDescent="0.55000000000000004">
      <c r="A89" s="19" t="s">
        <v>55</v>
      </c>
      <c r="C89" s="6">
        <v>0</v>
      </c>
      <c r="D89" s="6"/>
      <c r="E89" s="6">
        <v>632654663</v>
      </c>
      <c r="F89" s="6"/>
      <c r="G89" s="6">
        <v>0</v>
      </c>
      <c r="H89" s="6"/>
      <c r="I89" s="6">
        <v>632654663</v>
      </c>
      <c r="J89" s="6"/>
      <c r="K89" s="8">
        <f t="shared" si="4"/>
        <v>2.1222048304307042E-3</v>
      </c>
      <c r="L89" s="6"/>
      <c r="M89" s="6">
        <v>0</v>
      </c>
      <c r="N89" s="6"/>
      <c r="O89" s="6">
        <v>-559350000</v>
      </c>
      <c r="P89" s="6"/>
      <c r="Q89" s="6">
        <v>0</v>
      </c>
      <c r="R89" s="6"/>
      <c r="S89" s="6">
        <v>-559350000</v>
      </c>
      <c r="T89" s="6"/>
      <c r="U89" s="8">
        <f t="shared" si="5"/>
        <v>-9.6470002743466866E-4</v>
      </c>
    </row>
    <row r="90" spans="1:21" x14ac:dyDescent="0.55000000000000004">
      <c r="A90" s="19" t="s">
        <v>81</v>
      </c>
      <c r="C90" s="6">
        <v>0</v>
      </c>
      <c r="D90" s="6"/>
      <c r="E90" s="6">
        <v>4547222688</v>
      </c>
      <c r="F90" s="6"/>
      <c r="G90" s="6">
        <v>0</v>
      </c>
      <c r="H90" s="6"/>
      <c r="I90" s="6">
        <v>4547222688</v>
      </c>
      <c r="J90" s="6"/>
      <c r="K90" s="8">
        <f t="shared" si="4"/>
        <v>1.5253405242849986E-2</v>
      </c>
      <c r="L90" s="6"/>
      <c r="M90" s="6">
        <v>0</v>
      </c>
      <c r="N90" s="6"/>
      <c r="O90" s="6">
        <v>4547222688</v>
      </c>
      <c r="P90" s="6"/>
      <c r="Q90" s="6">
        <v>0</v>
      </c>
      <c r="R90" s="6"/>
      <c r="S90" s="6">
        <v>4547222688</v>
      </c>
      <c r="T90" s="6"/>
      <c r="U90" s="8">
        <f t="shared" si="5"/>
        <v>7.8425062159026507E-3</v>
      </c>
    </row>
    <row r="91" spans="1:21" x14ac:dyDescent="0.55000000000000004">
      <c r="A91" s="19" t="s">
        <v>26</v>
      </c>
      <c r="C91" s="6">
        <v>0</v>
      </c>
      <c r="D91" s="6"/>
      <c r="E91" s="6">
        <v>6269851199</v>
      </c>
      <c r="F91" s="6"/>
      <c r="G91" s="6">
        <v>0</v>
      </c>
      <c r="H91" s="6"/>
      <c r="I91" s="6">
        <v>6269851199</v>
      </c>
      <c r="J91" s="6"/>
      <c r="K91" s="8">
        <f t="shared" si="4"/>
        <v>2.1031866638750348E-2</v>
      </c>
      <c r="L91" s="6"/>
      <c r="M91" s="6">
        <v>0</v>
      </c>
      <c r="N91" s="6"/>
      <c r="O91" s="6">
        <v>29014184907</v>
      </c>
      <c r="P91" s="6"/>
      <c r="Q91" s="6">
        <v>0</v>
      </c>
      <c r="R91" s="6"/>
      <c r="S91" s="6">
        <v>29014184907</v>
      </c>
      <c r="T91" s="6"/>
      <c r="U91" s="8">
        <f t="shared" si="5"/>
        <v>5.0040198401318403E-2</v>
      </c>
    </row>
    <row r="92" spans="1:21" x14ac:dyDescent="0.55000000000000004">
      <c r="A92" s="19" t="s">
        <v>51</v>
      </c>
      <c r="C92" s="6">
        <v>0</v>
      </c>
      <c r="D92" s="6"/>
      <c r="E92" s="6">
        <v>-13896534546</v>
      </c>
      <c r="F92" s="6"/>
      <c r="G92" s="6">
        <v>0</v>
      </c>
      <c r="H92" s="6"/>
      <c r="I92" s="6">
        <v>-13896534546</v>
      </c>
      <c r="J92" s="6"/>
      <c r="K92" s="8">
        <f t="shared" si="4"/>
        <v>-4.6615151147267136E-2</v>
      </c>
      <c r="L92" s="6"/>
      <c r="M92" s="6">
        <v>0</v>
      </c>
      <c r="N92" s="6"/>
      <c r="O92" s="6">
        <v>-6453697025</v>
      </c>
      <c r="P92" s="6"/>
      <c r="Q92" s="6">
        <v>0</v>
      </c>
      <c r="R92" s="6"/>
      <c r="S92" s="6">
        <v>-6453697025</v>
      </c>
      <c r="T92" s="6"/>
      <c r="U92" s="8">
        <f t="shared" si="5"/>
        <v>-1.1130565293774094E-2</v>
      </c>
    </row>
    <row r="93" spans="1:21" x14ac:dyDescent="0.55000000000000004">
      <c r="A93" s="19" t="s">
        <v>49</v>
      </c>
      <c r="C93" s="6">
        <v>0</v>
      </c>
      <c r="D93" s="6"/>
      <c r="E93" s="6">
        <v>12507500654</v>
      </c>
      <c r="F93" s="6"/>
      <c r="G93" s="6">
        <v>0</v>
      </c>
      <c r="H93" s="6"/>
      <c r="I93" s="6">
        <v>12507500654</v>
      </c>
      <c r="J93" s="6"/>
      <c r="K93" s="8">
        <f t="shared" si="4"/>
        <v>4.1955714320774704E-2</v>
      </c>
      <c r="L93" s="6"/>
      <c r="M93" s="6">
        <v>0</v>
      </c>
      <c r="N93" s="6"/>
      <c r="O93" s="6">
        <v>-24098764537</v>
      </c>
      <c r="P93" s="6"/>
      <c r="Q93" s="6">
        <v>0</v>
      </c>
      <c r="R93" s="6"/>
      <c r="S93" s="6">
        <v>-24098764537</v>
      </c>
      <c r="T93" s="6"/>
      <c r="U93" s="8">
        <f t="shared" si="5"/>
        <v>-4.1562668829865951E-2</v>
      </c>
    </row>
    <row r="94" spans="1:21" x14ac:dyDescent="0.55000000000000004">
      <c r="A94" s="19" t="s">
        <v>36</v>
      </c>
      <c r="C94" s="6">
        <v>0</v>
      </c>
      <c r="D94" s="6"/>
      <c r="E94" s="6">
        <v>-787428058</v>
      </c>
      <c r="F94" s="6"/>
      <c r="G94" s="6">
        <v>0</v>
      </c>
      <c r="H94" s="6"/>
      <c r="I94" s="6">
        <v>-787428058</v>
      </c>
      <c r="J94" s="6"/>
      <c r="K94" s="8">
        <f t="shared" si="4"/>
        <v>-2.6413835636334647E-3</v>
      </c>
      <c r="L94" s="6"/>
      <c r="M94" s="6">
        <v>0</v>
      </c>
      <c r="N94" s="6"/>
      <c r="O94" s="6">
        <v>262476020</v>
      </c>
      <c r="P94" s="6"/>
      <c r="Q94" s="6">
        <v>0</v>
      </c>
      <c r="R94" s="6"/>
      <c r="S94" s="6">
        <v>262476020</v>
      </c>
      <c r="T94" s="6"/>
      <c r="U94" s="8">
        <f t="shared" si="5"/>
        <v>4.5268726860631564E-4</v>
      </c>
    </row>
    <row r="95" spans="1:21" x14ac:dyDescent="0.55000000000000004">
      <c r="A95" s="19" t="s">
        <v>82</v>
      </c>
      <c r="C95" s="6">
        <v>0</v>
      </c>
      <c r="D95" s="6"/>
      <c r="E95" s="6">
        <v>-21847420</v>
      </c>
      <c r="F95" s="6"/>
      <c r="G95" s="6">
        <v>0</v>
      </c>
      <c r="H95" s="6"/>
      <c r="I95" s="6">
        <v>-21847420</v>
      </c>
      <c r="J95" s="6"/>
      <c r="K95" s="8">
        <f t="shared" si="4"/>
        <v>-7.3285953566817197E-5</v>
      </c>
      <c r="L95" s="6"/>
      <c r="M95" s="6">
        <v>0</v>
      </c>
      <c r="N95" s="6"/>
      <c r="O95" s="6">
        <v>-21847420</v>
      </c>
      <c r="P95" s="6"/>
      <c r="Q95" s="6">
        <v>0</v>
      </c>
      <c r="R95" s="6"/>
      <c r="S95" s="6">
        <v>-21847420</v>
      </c>
      <c r="T95" s="6"/>
      <c r="U95" s="8">
        <f t="shared" si="5"/>
        <v>-3.7679818849337142E-5</v>
      </c>
    </row>
    <row r="96" spans="1:21" x14ac:dyDescent="0.55000000000000004">
      <c r="A96" s="19" t="s">
        <v>45</v>
      </c>
      <c r="C96" s="6">
        <v>0</v>
      </c>
      <c r="D96" s="6"/>
      <c r="E96" s="6">
        <v>3603263255</v>
      </c>
      <c r="F96" s="6"/>
      <c r="G96" s="6">
        <v>0</v>
      </c>
      <c r="H96" s="6"/>
      <c r="I96" s="6">
        <v>3603263255</v>
      </c>
      <c r="J96" s="6"/>
      <c r="K96" s="8">
        <f t="shared" si="4"/>
        <v>1.2086945900016962E-2</v>
      </c>
      <c r="L96" s="6"/>
      <c r="M96" s="6">
        <v>0</v>
      </c>
      <c r="N96" s="6"/>
      <c r="O96" s="6">
        <v>-4958280019</v>
      </c>
      <c r="P96" s="6"/>
      <c r="Q96" s="6">
        <v>0</v>
      </c>
      <c r="R96" s="6"/>
      <c r="S96" s="6">
        <v>-4958280019</v>
      </c>
      <c r="T96" s="6"/>
      <c r="U96" s="8">
        <f t="shared" si="5"/>
        <v>-8.5514487715349415E-3</v>
      </c>
    </row>
    <row r="97" spans="1:21" x14ac:dyDescent="0.55000000000000004">
      <c r="A97" s="19" t="s">
        <v>18</v>
      </c>
      <c r="C97" s="6">
        <v>0</v>
      </c>
      <c r="D97" s="6"/>
      <c r="E97" s="6">
        <v>3674008800</v>
      </c>
      <c r="F97" s="6"/>
      <c r="G97" s="6">
        <v>0</v>
      </c>
      <c r="H97" s="6"/>
      <c r="I97" s="6">
        <v>3674008800</v>
      </c>
      <c r="J97" s="6"/>
      <c r="K97" s="8">
        <f t="shared" si="4"/>
        <v>1.2324257890445542E-2</v>
      </c>
      <c r="L97" s="6"/>
      <c r="M97" s="6">
        <v>0</v>
      </c>
      <c r="N97" s="6"/>
      <c r="O97" s="6">
        <v>-5434471350</v>
      </c>
      <c r="P97" s="6"/>
      <c r="Q97" s="6">
        <v>0</v>
      </c>
      <c r="R97" s="6"/>
      <c r="S97" s="6">
        <v>-5434471350</v>
      </c>
      <c r="T97" s="6"/>
      <c r="U97" s="8">
        <f t="shared" si="5"/>
        <v>-9.3727266656617875E-3</v>
      </c>
    </row>
    <row r="98" spans="1:21" x14ac:dyDescent="0.55000000000000004">
      <c r="A98" s="19" t="s">
        <v>76</v>
      </c>
      <c r="C98" s="6">
        <v>0</v>
      </c>
      <c r="D98" s="6"/>
      <c r="E98" s="6">
        <v>1292265000</v>
      </c>
      <c r="F98" s="6"/>
      <c r="G98" s="6">
        <v>0</v>
      </c>
      <c r="H98" s="6"/>
      <c r="I98" s="6">
        <v>1292265000</v>
      </c>
      <c r="J98" s="6"/>
      <c r="K98" s="8">
        <f t="shared" si="4"/>
        <v>4.3348309679597415E-3</v>
      </c>
      <c r="L98" s="6"/>
      <c r="M98" s="6">
        <v>0</v>
      </c>
      <c r="N98" s="6"/>
      <c r="O98" s="6">
        <v>8013541456</v>
      </c>
      <c r="P98" s="6"/>
      <c r="Q98" s="6">
        <v>0</v>
      </c>
      <c r="R98" s="6"/>
      <c r="S98" s="6">
        <v>8013541456</v>
      </c>
      <c r="T98" s="6"/>
      <c r="U98" s="8">
        <f t="shared" si="5"/>
        <v>1.3820798538396451E-2</v>
      </c>
    </row>
    <row r="99" spans="1:21" x14ac:dyDescent="0.55000000000000004">
      <c r="A99" s="19" t="s">
        <v>71</v>
      </c>
      <c r="C99" s="6">
        <v>0</v>
      </c>
      <c r="D99" s="6"/>
      <c r="E99" s="6">
        <v>48312806657</v>
      </c>
      <c r="F99" s="6"/>
      <c r="G99" s="6">
        <v>0</v>
      </c>
      <c r="H99" s="6"/>
      <c r="I99" s="6">
        <v>48312806657</v>
      </c>
      <c r="J99" s="6"/>
      <c r="K99" s="8">
        <f t="shared" si="4"/>
        <v>0.16206261908030872</v>
      </c>
      <c r="L99" s="6"/>
      <c r="M99" s="6">
        <v>0</v>
      </c>
      <c r="N99" s="6"/>
      <c r="O99" s="6">
        <v>24432965688</v>
      </c>
      <c r="P99" s="6"/>
      <c r="Q99" s="6">
        <v>0</v>
      </c>
      <c r="R99" s="6"/>
      <c r="S99" s="6">
        <v>24432965688</v>
      </c>
      <c r="T99" s="6"/>
      <c r="U99" s="8">
        <f t="shared" si="5"/>
        <v>4.2139059031954799E-2</v>
      </c>
    </row>
    <row r="100" spans="1:21" x14ac:dyDescent="0.55000000000000004">
      <c r="A100" s="19" t="s">
        <v>69</v>
      </c>
      <c r="C100" s="6">
        <v>0</v>
      </c>
      <c r="D100" s="6"/>
      <c r="E100" s="6">
        <v>20770241941</v>
      </c>
      <c r="F100" s="6"/>
      <c r="G100" s="6">
        <v>0</v>
      </c>
      <c r="H100" s="6"/>
      <c r="I100" s="6">
        <v>20770241941</v>
      </c>
      <c r="J100" s="6"/>
      <c r="K100" s="8">
        <f t="shared" si="4"/>
        <v>6.9672619762868343E-2</v>
      </c>
      <c r="L100" s="6"/>
      <c r="M100" s="6">
        <v>0</v>
      </c>
      <c r="N100" s="6"/>
      <c r="O100" s="6">
        <v>86800398479</v>
      </c>
      <c r="P100" s="6"/>
      <c r="Q100" s="6">
        <v>0</v>
      </c>
      <c r="R100" s="6"/>
      <c r="S100" s="6">
        <v>86800398479</v>
      </c>
      <c r="T100" s="6"/>
      <c r="U100" s="8">
        <f t="shared" si="5"/>
        <v>0.14970295305985781</v>
      </c>
    </row>
    <row r="101" spans="1:21" x14ac:dyDescent="0.55000000000000004">
      <c r="A101" s="19" t="s">
        <v>40</v>
      </c>
      <c r="C101" s="6">
        <v>0</v>
      </c>
      <c r="D101" s="6"/>
      <c r="E101" s="6">
        <v>6204520533</v>
      </c>
      <c r="F101" s="6"/>
      <c r="G101" s="6">
        <v>0</v>
      </c>
      <c r="H101" s="6"/>
      <c r="I101" s="6">
        <v>6204520533</v>
      </c>
      <c r="J101" s="6"/>
      <c r="K101" s="8">
        <f t="shared" si="4"/>
        <v>2.0812718558337866E-2</v>
      </c>
      <c r="L101" s="6"/>
      <c r="M101" s="6">
        <v>0</v>
      </c>
      <c r="N101" s="6"/>
      <c r="O101" s="6">
        <v>-10107917719</v>
      </c>
      <c r="P101" s="6"/>
      <c r="Q101" s="6">
        <v>0</v>
      </c>
      <c r="R101" s="6"/>
      <c r="S101" s="6">
        <v>-10107917719</v>
      </c>
      <c r="T101" s="6"/>
      <c r="U101" s="8">
        <f t="shared" si="5"/>
        <v>-1.7432928400512512E-2</v>
      </c>
    </row>
    <row r="102" spans="1:21" ht="24.75" thickBot="1" x14ac:dyDescent="0.6">
      <c r="C102" s="17">
        <f>SUM(C8:C101)</f>
        <v>58040833230</v>
      </c>
      <c r="E102" s="17">
        <f>SUM(E8:E101)</f>
        <v>221485403508</v>
      </c>
      <c r="G102" s="17">
        <f>SUM(G8:G101)</f>
        <v>18585733383</v>
      </c>
      <c r="I102" s="17">
        <f>SUM(I8:I101)</f>
        <v>298111970121</v>
      </c>
      <c r="K102" s="14">
        <f>SUM(K8:K101)</f>
        <v>1.0000000000000002</v>
      </c>
      <c r="M102" s="17">
        <f>SUM(M8:M101)</f>
        <v>185993660215</v>
      </c>
      <c r="O102" s="17">
        <f>SUM(O8:O101)</f>
        <v>103715593950</v>
      </c>
      <c r="Q102" s="17">
        <f>SUM(Q8:Q101)</f>
        <v>290108289209</v>
      </c>
      <c r="S102" s="17">
        <f>SUM(S8:S101)</f>
        <v>579817543374</v>
      </c>
      <c r="U102" s="14">
        <f>SUM(U8:U101)</f>
        <v>0.99999999999999989</v>
      </c>
    </row>
    <row r="103" spans="1:21" ht="24.75" thickTop="1" x14ac:dyDescent="0.55000000000000004">
      <c r="C103" s="6"/>
      <c r="M103" s="6"/>
    </row>
    <row r="104" spans="1:21" x14ac:dyDescent="0.55000000000000004">
      <c r="E104" s="18"/>
      <c r="G104" s="18"/>
      <c r="O104" s="18"/>
      <c r="Q104" s="18"/>
    </row>
    <row r="105" spans="1:21" x14ac:dyDescent="0.55000000000000004">
      <c r="O105" s="13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3"/>
  <sheetViews>
    <sheetView rightToLeft="1" topLeftCell="A6" workbookViewId="0">
      <selection activeCell="O24" sqref="O24"/>
    </sheetView>
  </sheetViews>
  <sheetFormatPr defaultRowHeight="24" x14ac:dyDescent="0.55000000000000004"/>
  <cols>
    <col min="1" max="1" width="3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1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 x14ac:dyDescent="0.55000000000000004">
      <c r="A3" s="20" t="s">
        <v>152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 x14ac:dyDescent="0.55000000000000004">
      <c r="A6" s="21" t="s">
        <v>156</v>
      </c>
      <c r="C6" s="22" t="s">
        <v>154</v>
      </c>
      <c r="D6" s="22" t="s">
        <v>154</v>
      </c>
      <c r="E6" s="22" t="s">
        <v>154</v>
      </c>
      <c r="F6" s="22" t="s">
        <v>154</v>
      </c>
      <c r="G6" s="22" t="s">
        <v>154</v>
      </c>
      <c r="H6" s="22" t="s">
        <v>154</v>
      </c>
      <c r="I6" s="22" t="s">
        <v>154</v>
      </c>
      <c r="K6" s="22" t="s">
        <v>155</v>
      </c>
      <c r="L6" s="22" t="s">
        <v>155</v>
      </c>
      <c r="M6" s="22" t="s">
        <v>155</v>
      </c>
      <c r="N6" s="22" t="s">
        <v>155</v>
      </c>
      <c r="O6" s="22" t="s">
        <v>155</v>
      </c>
      <c r="P6" s="22" t="s">
        <v>155</v>
      </c>
      <c r="Q6" s="22" t="s">
        <v>155</v>
      </c>
    </row>
    <row r="7" spans="1:17" ht="24.75" x14ac:dyDescent="0.55000000000000004">
      <c r="A7" s="22" t="s">
        <v>156</v>
      </c>
      <c r="C7" s="22" t="s">
        <v>227</v>
      </c>
      <c r="E7" s="22" t="s">
        <v>224</v>
      </c>
      <c r="G7" s="22" t="s">
        <v>225</v>
      </c>
      <c r="I7" s="22" t="s">
        <v>228</v>
      </c>
      <c r="K7" s="22" t="s">
        <v>227</v>
      </c>
      <c r="M7" s="22" t="s">
        <v>224</v>
      </c>
      <c r="O7" s="22" t="s">
        <v>225</v>
      </c>
      <c r="Q7" s="22" t="s">
        <v>228</v>
      </c>
    </row>
    <row r="8" spans="1:17" x14ac:dyDescent="0.55000000000000004">
      <c r="A8" s="1" t="s">
        <v>127</v>
      </c>
      <c r="C8" s="6">
        <v>0</v>
      </c>
      <c r="D8" s="6"/>
      <c r="E8" s="6">
        <v>-830539535</v>
      </c>
      <c r="F8" s="6"/>
      <c r="G8" s="6">
        <v>1179682571</v>
      </c>
      <c r="H8" s="6"/>
      <c r="I8" s="6">
        <v>349143036</v>
      </c>
      <c r="J8" s="6"/>
      <c r="K8" s="6">
        <v>0</v>
      </c>
      <c r="L8" s="6"/>
      <c r="M8" s="6">
        <v>0</v>
      </c>
      <c r="N8" s="6"/>
      <c r="O8" s="6">
        <v>1179682571</v>
      </c>
      <c r="P8" s="6"/>
      <c r="Q8" s="6">
        <v>1179682571</v>
      </c>
    </row>
    <row r="9" spans="1:17" x14ac:dyDescent="0.55000000000000004">
      <c r="A9" s="1" t="s">
        <v>115</v>
      </c>
      <c r="C9" s="6">
        <v>0</v>
      </c>
      <c r="D9" s="6"/>
      <c r="E9" s="6">
        <v>-2128920</v>
      </c>
      <c r="F9" s="6"/>
      <c r="G9" s="6">
        <v>2837806</v>
      </c>
      <c r="H9" s="6"/>
      <c r="I9" s="6">
        <v>708886</v>
      </c>
      <c r="J9" s="6"/>
      <c r="K9" s="6">
        <v>0</v>
      </c>
      <c r="L9" s="6"/>
      <c r="M9" s="6">
        <v>0</v>
      </c>
      <c r="N9" s="6"/>
      <c r="O9" s="6">
        <v>2837806</v>
      </c>
      <c r="P9" s="6"/>
      <c r="Q9" s="6">
        <v>2837806</v>
      </c>
    </row>
    <row r="10" spans="1:17" x14ac:dyDescent="0.55000000000000004">
      <c r="A10" s="1" t="s">
        <v>109</v>
      </c>
      <c r="C10" s="6">
        <v>0</v>
      </c>
      <c r="D10" s="6"/>
      <c r="E10" s="6">
        <v>-3652425712</v>
      </c>
      <c r="F10" s="6"/>
      <c r="G10" s="6">
        <v>5744194543</v>
      </c>
      <c r="H10" s="6"/>
      <c r="I10" s="6">
        <v>2091768831</v>
      </c>
      <c r="J10" s="6"/>
      <c r="K10" s="6">
        <v>0</v>
      </c>
      <c r="L10" s="6"/>
      <c r="M10" s="6">
        <v>5506383017</v>
      </c>
      <c r="N10" s="6"/>
      <c r="O10" s="6">
        <v>5744194543</v>
      </c>
      <c r="P10" s="6"/>
      <c r="Q10" s="6">
        <v>11250577560</v>
      </c>
    </row>
    <row r="11" spans="1:17" x14ac:dyDescent="0.55000000000000004">
      <c r="A11" s="1" t="s">
        <v>133</v>
      </c>
      <c r="C11" s="6">
        <v>12735990</v>
      </c>
      <c r="D11" s="6"/>
      <c r="E11" s="6">
        <v>0</v>
      </c>
      <c r="F11" s="6"/>
      <c r="G11" s="6">
        <v>0</v>
      </c>
      <c r="H11" s="6"/>
      <c r="I11" s="6">
        <v>12735990</v>
      </c>
      <c r="J11" s="6"/>
      <c r="K11" s="6">
        <v>50256585</v>
      </c>
      <c r="L11" s="6"/>
      <c r="M11" s="6">
        <v>-362494</v>
      </c>
      <c r="N11" s="6"/>
      <c r="O11" s="6">
        <v>0</v>
      </c>
      <c r="P11" s="6"/>
      <c r="Q11" s="6">
        <v>49894091</v>
      </c>
    </row>
    <row r="12" spans="1:17" x14ac:dyDescent="0.55000000000000004">
      <c r="A12" s="1" t="s">
        <v>118</v>
      </c>
      <c r="C12" s="6">
        <v>0</v>
      </c>
      <c r="D12" s="6"/>
      <c r="E12" s="6">
        <v>89953693</v>
      </c>
      <c r="F12" s="6"/>
      <c r="G12" s="6">
        <v>0</v>
      </c>
      <c r="H12" s="6"/>
      <c r="I12" s="6">
        <v>89953693</v>
      </c>
      <c r="J12" s="6"/>
      <c r="K12" s="6">
        <v>0</v>
      </c>
      <c r="L12" s="6"/>
      <c r="M12" s="6">
        <v>276991251</v>
      </c>
      <c r="N12" s="6"/>
      <c r="O12" s="6">
        <v>0</v>
      </c>
      <c r="P12" s="6"/>
      <c r="Q12" s="6">
        <v>276991251</v>
      </c>
    </row>
    <row r="13" spans="1:17" x14ac:dyDescent="0.55000000000000004">
      <c r="A13" s="1" t="s">
        <v>112</v>
      </c>
      <c r="C13" s="6">
        <v>0</v>
      </c>
      <c r="D13" s="6"/>
      <c r="E13" s="6">
        <v>213250714</v>
      </c>
      <c r="F13" s="6"/>
      <c r="G13" s="6">
        <v>0</v>
      </c>
      <c r="H13" s="6"/>
      <c r="I13" s="6">
        <v>213250714</v>
      </c>
      <c r="J13" s="6"/>
      <c r="K13" s="6">
        <v>0</v>
      </c>
      <c r="L13" s="6"/>
      <c r="M13" s="6">
        <v>1272585875</v>
      </c>
      <c r="N13" s="6"/>
      <c r="O13" s="6">
        <v>0</v>
      </c>
      <c r="P13" s="6"/>
      <c r="Q13" s="6">
        <v>1272585875</v>
      </c>
    </row>
    <row r="14" spans="1:17" x14ac:dyDescent="0.55000000000000004">
      <c r="A14" s="1" t="s">
        <v>100</v>
      </c>
      <c r="C14" s="6">
        <v>0</v>
      </c>
      <c r="D14" s="6"/>
      <c r="E14" s="6">
        <v>1108388968</v>
      </c>
      <c r="F14" s="6"/>
      <c r="G14" s="6">
        <v>0</v>
      </c>
      <c r="H14" s="6"/>
      <c r="I14" s="6">
        <v>1108388968</v>
      </c>
      <c r="J14" s="6"/>
      <c r="K14" s="6">
        <v>0</v>
      </c>
      <c r="L14" s="6"/>
      <c r="M14" s="6">
        <v>6494136437</v>
      </c>
      <c r="N14" s="6"/>
      <c r="O14" s="6">
        <v>0</v>
      </c>
      <c r="P14" s="6"/>
      <c r="Q14" s="6">
        <v>6494136437</v>
      </c>
    </row>
    <row r="15" spans="1:17" x14ac:dyDescent="0.55000000000000004">
      <c r="A15" s="1" t="s">
        <v>124</v>
      </c>
      <c r="C15" s="6">
        <v>0</v>
      </c>
      <c r="D15" s="6"/>
      <c r="E15" s="6">
        <v>109930072</v>
      </c>
      <c r="F15" s="6"/>
      <c r="G15" s="6">
        <v>0</v>
      </c>
      <c r="H15" s="6"/>
      <c r="I15" s="6">
        <v>109930072</v>
      </c>
      <c r="J15" s="6"/>
      <c r="K15" s="6">
        <v>0</v>
      </c>
      <c r="L15" s="6"/>
      <c r="M15" s="6">
        <v>293292479</v>
      </c>
      <c r="N15" s="6"/>
      <c r="O15" s="6">
        <v>0</v>
      </c>
      <c r="P15" s="6"/>
      <c r="Q15" s="6">
        <v>293292479</v>
      </c>
    </row>
    <row r="16" spans="1:17" x14ac:dyDescent="0.55000000000000004">
      <c r="A16" s="1" t="s">
        <v>130</v>
      </c>
      <c r="C16" s="6">
        <v>0</v>
      </c>
      <c r="D16" s="6"/>
      <c r="E16" s="6">
        <v>1082138827</v>
      </c>
      <c r="F16" s="6"/>
      <c r="G16" s="6">
        <v>0</v>
      </c>
      <c r="H16" s="6"/>
      <c r="I16" s="6">
        <v>1082138827</v>
      </c>
      <c r="J16" s="6"/>
      <c r="K16" s="6">
        <v>0</v>
      </c>
      <c r="L16" s="6"/>
      <c r="M16" s="6">
        <v>2569116062</v>
      </c>
      <c r="N16" s="6"/>
      <c r="O16" s="6">
        <v>0</v>
      </c>
      <c r="P16" s="6"/>
      <c r="Q16" s="6">
        <v>2569116062</v>
      </c>
    </row>
    <row r="17" spans="1:17" x14ac:dyDescent="0.55000000000000004">
      <c r="A17" s="1" t="s">
        <v>121</v>
      </c>
      <c r="C17" s="6">
        <v>0</v>
      </c>
      <c r="D17" s="6"/>
      <c r="E17" s="6">
        <v>11106042</v>
      </c>
      <c r="F17" s="6"/>
      <c r="G17" s="6">
        <v>0</v>
      </c>
      <c r="H17" s="6"/>
      <c r="I17" s="6">
        <v>11106042</v>
      </c>
      <c r="J17" s="6"/>
      <c r="K17" s="6">
        <v>0</v>
      </c>
      <c r="L17" s="6"/>
      <c r="M17" s="6">
        <v>41711449</v>
      </c>
      <c r="N17" s="6"/>
      <c r="O17" s="6">
        <v>0</v>
      </c>
      <c r="P17" s="6"/>
      <c r="Q17" s="6">
        <v>41711449</v>
      </c>
    </row>
    <row r="18" spans="1:17" x14ac:dyDescent="0.55000000000000004">
      <c r="A18" s="1" t="s">
        <v>106</v>
      </c>
      <c r="C18" s="6">
        <v>0</v>
      </c>
      <c r="D18" s="6"/>
      <c r="E18" s="6">
        <v>28781266</v>
      </c>
      <c r="F18" s="6"/>
      <c r="G18" s="6">
        <v>0</v>
      </c>
      <c r="H18" s="6"/>
      <c r="I18" s="6">
        <v>28781266</v>
      </c>
      <c r="J18" s="6"/>
      <c r="K18" s="6">
        <v>0</v>
      </c>
      <c r="L18" s="6"/>
      <c r="M18" s="6">
        <v>100245708</v>
      </c>
      <c r="N18" s="6"/>
      <c r="O18" s="6">
        <v>0</v>
      </c>
      <c r="P18" s="6"/>
      <c r="Q18" s="6">
        <v>100245708</v>
      </c>
    </row>
    <row r="19" spans="1:17" x14ac:dyDescent="0.55000000000000004">
      <c r="A19" s="1" t="s">
        <v>103</v>
      </c>
      <c r="C19" s="6">
        <v>0</v>
      </c>
      <c r="D19" s="6"/>
      <c r="E19" s="6">
        <v>3679549655</v>
      </c>
      <c r="F19" s="6"/>
      <c r="G19" s="6">
        <v>0</v>
      </c>
      <c r="H19" s="6"/>
      <c r="I19" s="6">
        <v>3679549655</v>
      </c>
      <c r="J19" s="6"/>
      <c r="K19" s="6">
        <v>0</v>
      </c>
      <c r="L19" s="6"/>
      <c r="M19" s="6">
        <v>37447820959</v>
      </c>
      <c r="N19" s="6"/>
      <c r="O19" s="6">
        <v>0</v>
      </c>
      <c r="P19" s="6"/>
      <c r="Q19" s="6">
        <v>37447820959</v>
      </c>
    </row>
    <row r="20" spans="1:17" x14ac:dyDescent="0.55000000000000004">
      <c r="A20" s="1" t="s">
        <v>96</v>
      </c>
      <c r="C20" s="6">
        <v>0</v>
      </c>
      <c r="D20" s="6"/>
      <c r="E20" s="6">
        <v>374065728</v>
      </c>
      <c r="F20" s="6"/>
      <c r="G20" s="6">
        <v>0</v>
      </c>
      <c r="H20" s="6"/>
      <c r="I20" s="6">
        <v>374065728</v>
      </c>
      <c r="J20" s="6"/>
      <c r="K20" s="6">
        <v>0</v>
      </c>
      <c r="L20" s="6"/>
      <c r="M20" s="6">
        <v>1871064835</v>
      </c>
      <c r="N20" s="6"/>
      <c r="O20" s="6">
        <v>0</v>
      </c>
      <c r="P20" s="6"/>
      <c r="Q20" s="6">
        <v>1871064835</v>
      </c>
    </row>
    <row r="21" spans="1:17" ht="24.75" thickBot="1" x14ac:dyDescent="0.6">
      <c r="C21" s="11">
        <f>SUM(C8:C20)</f>
        <v>12735990</v>
      </c>
      <c r="D21" s="4"/>
      <c r="E21" s="11">
        <f>SUM(E8:E20)</f>
        <v>2212070798</v>
      </c>
      <c r="F21" s="4"/>
      <c r="G21" s="11">
        <f>SUM(G8:G20)</f>
        <v>6926714920</v>
      </c>
      <c r="H21" s="4"/>
      <c r="I21" s="11">
        <f>SUM(I8:I20)</f>
        <v>9151521708</v>
      </c>
      <c r="J21" s="4"/>
      <c r="K21" s="11">
        <f>SUM(K8:K20)</f>
        <v>50256585</v>
      </c>
      <c r="L21" s="4"/>
      <c r="M21" s="11">
        <f>SUM(M8:M20)</f>
        <v>55872985578</v>
      </c>
      <c r="N21" s="4"/>
      <c r="O21" s="11">
        <f>SUM(O8:O20)</f>
        <v>6926714920</v>
      </c>
      <c r="P21" s="4"/>
      <c r="Q21" s="11">
        <f>SUM(Q8:Q20)</f>
        <v>62849957083</v>
      </c>
    </row>
    <row r="22" spans="1:17" ht="24.75" thickTop="1" x14ac:dyDescent="0.55000000000000004">
      <c r="E22" s="12"/>
      <c r="G22" s="12"/>
      <c r="M22" s="12"/>
      <c r="O22" s="12"/>
    </row>
    <row r="23" spans="1:17" x14ac:dyDescent="0.55000000000000004">
      <c r="C23" s="12"/>
      <c r="E23" s="3"/>
      <c r="K23" s="12"/>
      <c r="M23" s="16"/>
      <c r="N23" s="16"/>
      <c r="O23" s="1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I15" sqref="I15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4.75" x14ac:dyDescent="0.55000000000000004">
      <c r="A3" s="20" t="s">
        <v>152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6" spans="1:11" ht="24.75" x14ac:dyDescent="0.55000000000000004">
      <c r="A6" s="22" t="s">
        <v>229</v>
      </c>
      <c r="B6" s="22" t="s">
        <v>229</v>
      </c>
      <c r="C6" s="22" t="s">
        <v>229</v>
      </c>
      <c r="E6" s="22" t="s">
        <v>154</v>
      </c>
      <c r="F6" s="22" t="s">
        <v>154</v>
      </c>
      <c r="G6" s="22" t="s">
        <v>154</v>
      </c>
      <c r="I6" s="22" t="s">
        <v>155</v>
      </c>
      <c r="J6" s="22" t="s">
        <v>155</v>
      </c>
      <c r="K6" s="22" t="s">
        <v>155</v>
      </c>
    </row>
    <row r="7" spans="1:11" ht="24.75" x14ac:dyDescent="0.55000000000000004">
      <c r="A7" s="22" t="s">
        <v>230</v>
      </c>
      <c r="C7" s="22" t="s">
        <v>139</v>
      </c>
      <c r="E7" s="22" t="s">
        <v>231</v>
      </c>
      <c r="G7" s="22" t="s">
        <v>232</v>
      </c>
      <c r="I7" s="22" t="s">
        <v>231</v>
      </c>
      <c r="K7" s="22" t="s">
        <v>232</v>
      </c>
    </row>
    <row r="8" spans="1:11" x14ac:dyDescent="0.55000000000000004">
      <c r="A8" s="1" t="s">
        <v>145</v>
      </c>
      <c r="C8" s="4" t="s">
        <v>146</v>
      </c>
      <c r="E8" s="10">
        <v>857007160</v>
      </c>
      <c r="F8" s="4"/>
      <c r="G8" s="8">
        <v>1</v>
      </c>
      <c r="H8" s="4"/>
      <c r="I8" s="10">
        <v>19396305469</v>
      </c>
      <c r="J8" s="4"/>
      <c r="K8" s="8">
        <v>1</v>
      </c>
    </row>
    <row r="9" spans="1:11" ht="24.75" thickBot="1" x14ac:dyDescent="0.6">
      <c r="E9" s="11">
        <f>SUM(E8)</f>
        <v>857007160</v>
      </c>
      <c r="G9" s="14">
        <f>SUM(G8)</f>
        <v>1</v>
      </c>
      <c r="I9" s="11">
        <f>SUM(I8)</f>
        <v>19396305469</v>
      </c>
      <c r="K9" s="14">
        <f>SUM(K8)</f>
        <v>1</v>
      </c>
    </row>
    <row r="10" spans="1:11" ht="24.75" thickTop="1" x14ac:dyDescent="0.55000000000000004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F7" sqref="F7"/>
    </sheetView>
  </sheetViews>
  <sheetFormatPr defaultColWidth="38.140625" defaultRowHeight="24" x14ac:dyDescent="0.55000000000000004"/>
  <cols>
    <col min="1" max="1" width="24" style="1" bestFit="1" customWidth="1"/>
    <col min="2" max="2" width="1.28515625" style="1" customWidth="1"/>
    <col min="3" max="3" width="17.28515625" style="1" customWidth="1"/>
    <col min="4" max="4" width="2.42578125" style="1" customWidth="1"/>
    <col min="5" max="5" width="25" style="1" customWidth="1"/>
    <col min="6" max="16384" width="38.140625" style="1"/>
  </cols>
  <sheetData>
    <row r="2" spans="1:5" ht="24.75" x14ac:dyDescent="0.55000000000000004">
      <c r="A2" s="20" t="s">
        <v>0</v>
      </c>
      <c r="B2" s="20"/>
      <c r="C2" s="20"/>
      <c r="D2" s="20"/>
      <c r="E2" s="20"/>
    </row>
    <row r="3" spans="1:5" ht="24.75" x14ac:dyDescent="0.55000000000000004">
      <c r="A3" s="20" t="s">
        <v>152</v>
      </c>
      <c r="B3" s="20"/>
      <c r="C3" s="20"/>
      <c r="D3" s="20"/>
      <c r="E3" s="20"/>
    </row>
    <row r="4" spans="1:5" ht="24.75" x14ac:dyDescent="0.55000000000000004">
      <c r="A4" s="20" t="s">
        <v>2</v>
      </c>
      <c r="B4" s="20"/>
      <c r="C4" s="20"/>
      <c r="D4" s="20"/>
      <c r="E4" s="20"/>
    </row>
    <row r="5" spans="1:5" ht="24.75" x14ac:dyDescent="0.6">
      <c r="C5" s="21" t="s">
        <v>154</v>
      </c>
      <c r="E5" s="2" t="s">
        <v>240</v>
      </c>
    </row>
    <row r="6" spans="1:5" ht="24.75" x14ac:dyDescent="0.55000000000000004">
      <c r="A6" s="21" t="s">
        <v>233</v>
      </c>
      <c r="C6" s="22"/>
      <c r="E6" s="22" t="s">
        <v>241</v>
      </c>
    </row>
    <row r="7" spans="1:5" ht="24.75" x14ac:dyDescent="0.55000000000000004">
      <c r="A7" s="22" t="s">
        <v>233</v>
      </c>
      <c r="C7" s="22" t="s">
        <v>142</v>
      </c>
      <c r="E7" s="22" t="s">
        <v>142</v>
      </c>
    </row>
    <row r="8" spans="1:5" x14ac:dyDescent="0.55000000000000004">
      <c r="A8" s="1" t="s">
        <v>242</v>
      </c>
      <c r="C8" s="10">
        <v>0</v>
      </c>
      <c r="E8" s="6">
        <v>11389160287</v>
      </c>
    </row>
    <row r="9" spans="1:5" x14ac:dyDescent="0.55000000000000004">
      <c r="A9" s="1" t="s">
        <v>234</v>
      </c>
      <c r="C9" s="10">
        <v>0</v>
      </c>
      <c r="E9" s="6">
        <v>-83981310</v>
      </c>
    </row>
    <row r="10" spans="1:5" ht="25.5" thickBot="1" x14ac:dyDescent="0.65">
      <c r="A10" s="2" t="s">
        <v>161</v>
      </c>
      <c r="C10" s="11">
        <v>0</v>
      </c>
      <c r="E10" s="17">
        <v>11305178977</v>
      </c>
    </row>
    <row r="11" spans="1:5" ht="24.75" thickTop="1" x14ac:dyDescent="0.55000000000000004"/>
  </sheetData>
  <mergeCells count="8">
    <mergeCell ref="A4:E4"/>
    <mergeCell ref="A3:E3"/>
    <mergeCell ref="A2:E2"/>
    <mergeCell ref="A6:A7"/>
    <mergeCell ref="C7"/>
    <mergeCell ref="E7"/>
    <mergeCell ref="E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4"/>
  <sheetViews>
    <sheetView rightToLeft="1" topLeftCell="A70" workbookViewId="0">
      <selection activeCell="W15" sqref="W15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2.5703125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2.57031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4.75" x14ac:dyDescent="0.5500000000000000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6" spans="1:25" ht="24.75" x14ac:dyDescent="0.55000000000000004">
      <c r="A6" s="21" t="s">
        <v>3</v>
      </c>
      <c r="C6" s="22" t="s">
        <v>238</v>
      </c>
      <c r="D6" s="22" t="s">
        <v>4</v>
      </c>
      <c r="E6" s="22" t="s">
        <v>4</v>
      </c>
      <c r="F6" s="22" t="s">
        <v>4</v>
      </c>
      <c r="G6" s="22" t="s">
        <v>4</v>
      </c>
      <c r="I6" s="22" t="s">
        <v>5</v>
      </c>
      <c r="J6" s="22" t="s">
        <v>5</v>
      </c>
      <c r="K6" s="22" t="s">
        <v>5</v>
      </c>
      <c r="L6" s="22" t="s">
        <v>5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  <c r="T6" s="22" t="s">
        <v>6</v>
      </c>
      <c r="U6" s="22" t="s">
        <v>6</v>
      </c>
      <c r="V6" s="22" t="s">
        <v>6</v>
      </c>
      <c r="W6" s="22" t="s">
        <v>6</v>
      </c>
      <c r="X6" s="22" t="s">
        <v>6</v>
      </c>
      <c r="Y6" s="22" t="s">
        <v>6</v>
      </c>
    </row>
    <row r="7" spans="1:25" ht="24.75" x14ac:dyDescent="0.55000000000000004">
      <c r="A7" s="21" t="s">
        <v>3</v>
      </c>
      <c r="C7" s="21" t="s">
        <v>7</v>
      </c>
      <c r="E7" s="21" t="s">
        <v>8</v>
      </c>
      <c r="G7" s="21" t="s">
        <v>9</v>
      </c>
      <c r="I7" s="22" t="s">
        <v>10</v>
      </c>
      <c r="J7" s="22" t="s">
        <v>10</v>
      </c>
      <c r="K7" s="22" t="s">
        <v>10</v>
      </c>
      <c r="M7" s="22" t="s">
        <v>11</v>
      </c>
      <c r="N7" s="22" t="s">
        <v>11</v>
      </c>
      <c r="O7" s="22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25" ht="24.75" x14ac:dyDescent="0.55000000000000004">
      <c r="A8" s="22" t="s">
        <v>3</v>
      </c>
      <c r="C8" s="22" t="s">
        <v>7</v>
      </c>
      <c r="E8" s="22" t="s">
        <v>8</v>
      </c>
      <c r="G8" s="22" t="s">
        <v>9</v>
      </c>
      <c r="I8" s="22" t="s">
        <v>7</v>
      </c>
      <c r="K8" s="22" t="s">
        <v>8</v>
      </c>
      <c r="M8" s="22" t="s">
        <v>7</v>
      </c>
      <c r="O8" s="22" t="s">
        <v>14</v>
      </c>
      <c r="Q8" s="22" t="s">
        <v>7</v>
      </c>
      <c r="S8" s="22" t="s">
        <v>12</v>
      </c>
      <c r="U8" s="22" t="s">
        <v>8</v>
      </c>
      <c r="W8" s="22" t="s">
        <v>9</v>
      </c>
      <c r="Y8" s="22" t="s">
        <v>13</v>
      </c>
    </row>
    <row r="9" spans="1:25" x14ac:dyDescent="0.55000000000000004">
      <c r="A9" s="1" t="s">
        <v>15</v>
      </c>
      <c r="C9" s="6">
        <v>51449352</v>
      </c>
      <c r="D9" s="6"/>
      <c r="E9" s="6">
        <v>58278327873</v>
      </c>
      <c r="F9" s="6"/>
      <c r="G9" s="6">
        <v>112566245610.67599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51449352</v>
      </c>
      <c r="R9" s="6"/>
      <c r="S9" s="6">
        <v>2513</v>
      </c>
      <c r="T9" s="6"/>
      <c r="U9" s="6">
        <v>58278327873</v>
      </c>
      <c r="V9" s="6"/>
      <c r="W9" s="6">
        <v>128522932857.623</v>
      </c>
      <c r="X9" s="6"/>
      <c r="Y9" s="8">
        <v>1.7635811412063409E-2</v>
      </c>
    </row>
    <row r="10" spans="1:25" x14ac:dyDescent="0.55000000000000004">
      <c r="A10" s="1" t="s">
        <v>16</v>
      </c>
      <c r="C10" s="6">
        <v>29093258</v>
      </c>
      <c r="D10" s="6"/>
      <c r="E10" s="6">
        <v>35302725641</v>
      </c>
      <c r="F10" s="6"/>
      <c r="G10" s="6">
        <v>56654579952.089104</v>
      </c>
      <c r="H10" s="6"/>
      <c r="I10" s="6">
        <v>0</v>
      </c>
      <c r="J10" s="6"/>
      <c r="K10" s="6">
        <v>0</v>
      </c>
      <c r="L10" s="6"/>
      <c r="M10" s="6">
        <v>-5016175</v>
      </c>
      <c r="N10" s="6"/>
      <c r="O10" s="6">
        <v>9474024732</v>
      </c>
      <c r="P10" s="6"/>
      <c r="Q10" s="6">
        <v>24077083</v>
      </c>
      <c r="R10" s="6"/>
      <c r="S10" s="6">
        <v>2182</v>
      </c>
      <c r="T10" s="6"/>
      <c r="U10" s="6">
        <v>29215932274</v>
      </c>
      <c r="V10" s="6"/>
      <c r="W10" s="6">
        <v>52223604745.119301</v>
      </c>
      <c r="X10" s="6"/>
      <c r="Y10" s="8">
        <v>7.1660802011369344E-3</v>
      </c>
    </row>
    <row r="11" spans="1:25" x14ac:dyDescent="0.55000000000000004">
      <c r="A11" s="1" t="s">
        <v>17</v>
      </c>
      <c r="C11" s="6">
        <v>1</v>
      </c>
      <c r="D11" s="6"/>
      <c r="E11" s="6">
        <v>17707</v>
      </c>
      <c r="F11" s="6"/>
      <c r="G11" s="6">
        <v>22465.53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1</v>
      </c>
      <c r="R11" s="6"/>
      <c r="S11" s="6">
        <v>22540</v>
      </c>
      <c r="T11" s="6"/>
      <c r="U11" s="6">
        <v>17707</v>
      </c>
      <c r="V11" s="6"/>
      <c r="W11" s="6">
        <v>22405.886999999999</v>
      </c>
      <c r="X11" s="6"/>
      <c r="Y11" s="8">
        <v>3.0745174333186414E-9</v>
      </c>
    </row>
    <row r="12" spans="1:25" x14ac:dyDescent="0.55000000000000004">
      <c r="A12" s="1" t="s">
        <v>18</v>
      </c>
      <c r="C12" s="6">
        <v>1100000</v>
      </c>
      <c r="D12" s="6"/>
      <c r="E12" s="6">
        <v>35026872666</v>
      </c>
      <c r="F12" s="6"/>
      <c r="G12" s="6">
        <v>26078901750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1100000</v>
      </c>
      <c r="R12" s="6"/>
      <c r="S12" s="6">
        <v>27210</v>
      </c>
      <c r="T12" s="6"/>
      <c r="U12" s="6">
        <v>35026872666</v>
      </c>
      <c r="V12" s="6"/>
      <c r="W12" s="6">
        <v>29752910550</v>
      </c>
      <c r="X12" s="6"/>
      <c r="Y12" s="8">
        <v>4.0826699776690444E-3</v>
      </c>
    </row>
    <row r="13" spans="1:25" x14ac:dyDescent="0.55000000000000004">
      <c r="A13" s="1" t="s">
        <v>19</v>
      </c>
      <c r="C13" s="6">
        <v>1180933</v>
      </c>
      <c r="D13" s="6"/>
      <c r="E13" s="6">
        <v>78828960175</v>
      </c>
      <c r="F13" s="6"/>
      <c r="G13" s="6">
        <v>114662486278.33701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1180933</v>
      </c>
      <c r="R13" s="6"/>
      <c r="S13" s="6">
        <v>98049</v>
      </c>
      <c r="T13" s="6"/>
      <c r="U13" s="6">
        <v>78828960175</v>
      </c>
      <c r="V13" s="6"/>
      <c r="W13" s="6">
        <v>115100353383.68401</v>
      </c>
      <c r="X13" s="6"/>
      <c r="Y13" s="8">
        <v>1.5793976067953602E-2</v>
      </c>
    </row>
    <row r="14" spans="1:25" x14ac:dyDescent="0.55000000000000004">
      <c r="A14" s="1" t="s">
        <v>20</v>
      </c>
      <c r="C14" s="6">
        <v>1240188</v>
      </c>
      <c r="D14" s="6"/>
      <c r="E14" s="6">
        <v>102151355351</v>
      </c>
      <c r="F14" s="6"/>
      <c r="G14" s="6">
        <v>99956144103.912003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1240188</v>
      </c>
      <c r="R14" s="6"/>
      <c r="S14" s="6">
        <v>90400</v>
      </c>
      <c r="T14" s="6"/>
      <c r="U14" s="6">
        <v>102151355351</v>
      </c>
      <c r="V14" s="6"/>
      <c r="W14" s="6">
        <v>111445922878.56</v>
      </c>
      <c r="X14" s="6"/>
      <c r="Y14" s="8">
        <v>1.5292518111977337E-2</v>
      </c>
    </row>
    <row r="15" spans="1:25" x14ac:dyDescent="0.55000000000000004">
      <c r="A15" s="1" t="s">
        <v>21</v>
      </c>
      <c r="C15" s="6">
        <v>1861297</v>
      </c>
      <c r="D15" s="6"/>
      <c r="E15" s="6">
        <v>77185096068</v>
      </c>
      <c r="F15" s="6"/>
      <c r="G15" s="6">
        <v>82834451603.194504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1861297</v>
      </c>
      <c r="R15" s="6"/>
      <c r="S15" s="6">
        <v>45100</v>
      </c>
      <c r="T15" s="6"/>
      <c r="U15" s="6">
        <v>77185096068</v>
      </c>
      <c r="V15" s="6"/>
      <c r="W15" s="6">
        <v>83445024956.535004</v>
      </c>
      <c r="X15" s="6"/>
      <c r="Y15" s="8">
        <v>1.1450257869843581E-2</v>
      </c>
    </row>
    <row r="16" spans="1:25" x14ac:dyDescent="0.55000000000000004">
      <c r="A16" s="1" t="s">
        <v>22</v>
      </c>
      <c r="C16" s="6">
        <v>716817</v>
      </c>
      <c r="D16" s="6"/>
      <c r="E16" s="6">
        <v>65010966337</v>
      </c>
      <c r="F16" s="6"/>
      <c r="G16" s="6">
        <v>103462541521.02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716817</v>
      </c>
      <c r="R16" s="6"/>
      <c r="S16" s="6">
        <v>150200</v>
      </c>
      <c r="T16" s="6"/>
      <c r="U16" s="6">
        <v>65010966337</v>
      </c>
      <c r="V16" s="6"/>
      <c r="W16" s="6">
        <v>107025301215.27</v>
      </c>
      <c r="X16" s="6"/>
      <c r="Y16" s="8">
        <v>1.4685924033827647E-2</v>
      </c>
    </row>
    <row r="17" spans="1:25" x14ac:dyDescent="0.55000000000000004">
      <c r="A17" s="1" t="s">
        <v>23</v>
      </c>
      <c r="C17" s="6">
        <v>2521994</v>
      </c>
      <c r="D17" s="6"/>
      <c r="E17" s="6">
        <v>107440725705</v>
      </c>
      <c r="F17" s="6"/>
      <c r="G17" s="6">
        <v>235356046179.51599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2521994</v>
      </c>
      <c r="R17" s="6"/>
      <c r="S17" s="6">
        <v>108390</v>
      </c>
      <c r="T17" s="6"/>
      <c r="U17" s="6">
        <v>107440725705</v>
      </c>
      <c r="V17" s="6"/>
      <c r="W17" s="6">
        <v>271732444028.52301</v>
      </c>
      <c r="X17" s="6"/>
      <c r="Y17" s="8">
        <v>3.7286903052040563E-2</v>
      </c>
    </row>
    <row r="18" spans="1:25" x14ac:dyDescent="0.55000000000000004">
      <c r="A18" s="1" t="s">
        <v>24</v>
      </c>
      <c r="C18" s="6">
        <v>8000000</v>
      </c>
      <c r="D18" s="6"/>
      <c r="E18" s="6">
        <v>70554818723</v>
      </c>
      <c r="F18" s="6"/>
      <c r="G18" s="6">
        <v>66927398400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8000000</v>
      </c>
      <c r="R18" s="6"/>
      <c r="S18" s="6">
        <v>8500</v>
      </c>
      <c r="T18" s="6"/>
      <c r="U18" s="6">
        <v>70554818723</v>
      </c>
      <c r="V18" s="6"/>
      <c r="W18" s="6">
        <v>67595400000</v>
      </c>
      <c r="X18" s="6"/>
      <c r="Y18" s="8">
        <v>9.2753853356551744E-3</v>
      </c>
    </row>
    <row r="19" spans="1:25" x14ac:dyDescent="0.55000000000000004">
      <c r="A19" s="1" t="s">
        <v>25</v>
      </c>
      <c r="C19" s="6">
        <v>85435</v>
      </c>
      <c r="D19" s="6"/>
      <c r="E19" s="6">
        <v>3061411349</v>
      </c>
      <c r="F19" s="6"/>
      <c r="G19" s="6">
        <v>2889205032.7350001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85435</v>
      </c>
      <c r="R19" s="6"/>
      <c r="S19" s="6">
        <v>38400</v>
      </c>
      <c r="T19" s="6"/>
      <c r="U19" s="6">
        <v>3061411349</v>
      </c>
      <c r="V19" s="6"/>
      <c r="W19" s="6">
        <v>3261183811.1999998</v>
      </c>
      <c r="X19" s="6"/>
      <c r="Y19" s="8">
        <v>4.4749696723860694E-4</v>
      </c>
    </row>
    <row r="20" spans="1:25" x14ac:dyDescent="0.55000000000000004">
      <c r="A20" s="1" t="s">
        <v>26</v>
      </c>
      <c r="C20" s="6">
        <v>497153</v>
      </c>
      <c r="D20" s="6"/>
      <c r="E20" s="6">
        <v>31651436660</v>
      </c>
      <c r="F20" s="6"/>
      <c r="G20" s="6">
        <v>100327997283.16499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497153</v>
      </c>
      <c r="R20" s="6"/>
      <c r="S20" s="6">
        <v>215700</v>
      </c>
      <c r="T20" s="6"/>
      <c r="U20" s="6">
        <v>31651436660</v>
      </c>
      <c r="V20" s="6"/>
      <c r="W20" s="6">
        <v>106597848482.505</v>
      </c>
      <c r="X20" s="6"/>
      <c r="Y20" s="8">
        <v>1.4627269320501382E-2</v>
      </c>
    </row>
    <row r="21" spans="1:25" x14ac:dyDescent="0.55000000000000004">
      <c r="A21" s="1" t="s">
        <v>27</v>
      </c>
      <c r="C21" s="6">
        <v>600000</v>
      </c>
      <c r="D21" s="6"/>
      <c r="E21" s="6">
        <v>41350200000</v>
      </c>
      <c r="F21" s="6"/>
      <c r="G21" s="6">
        <v>39465773100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600000</v>
      </c>
      <c r="R21" s="6"/>
      <c r="S21" s="6">
        <v>59800</v>
      </c>
      <c r="T21" s="6"/>
      <c r="U21" s="6">
        <v>41350200000</v>
      </c>
      <c r="V21" s="6"/>
      <c r="W21" s="6">
        <v>35666514000</v>
      </c>
      <c r="X21" s="6"/>
      <c r="Y21" s="8">
        <v>4.8941297918133481E-3</v>
      </c>
    </row>
    <row r="22" spans="1:25" x14ac:dyDescent="0.55000000000000004">
      <c r="A22" s="1" t="s">
        <v>28</v>
      </c>
      <c r="C22" s="6">
        <v>3700000</v>
      </c>
      <c r="D22" s="6"/>
      <c r="E22" s="6">
        <v>93610101738</v>
      </c>
      <c r="F22" s="6"/>
      <c r="G22" s="6">
        <v>217001115000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3700000</v>
      </c>
      <c r="R22" s="6"/>
      <c r="S22" s="6">
        <v>77910</v>
      </c>
      <c r="T22" s="6"/>
      <c r="U22" s="6">
        <v>93610101738</v>
      </c>
      <c r="V22" s="6"/>
      <c r="W22" s="6">
        <v>286551811350</v>
      </c>
      <c r="X22" s="6"/>
      <c r="Y22" s="8">
        <v>3.9320404478725146E-2</v>
      </c>
    </row>
    <row r="23" spans="1:25" x14ac:dyDescent="0.55000000000000004">
      <c r="A23" s="1" t="s">
        <v>29</v>
      </c>
      <c r="C23" s="6">
        <v>211884</v>
      </c>
      <c r="D23" s="6"/>
      <c r="E23" s="6">
        <v>9177212489</v>
      </c>
      <c r="F23" s="6"/>
      <c r="G23" s="6">
        <v>8698741885.2600002</v>
      </c>
      <c r="H23" s="6"/>
      <c r="I23" s="6">
        <v>0</v>
      </c>
      <c r="J23" s="6"/>
      <c r="K23" s="6">
        <v>0</v>
      </c>
      <c r="L23" s="6"/>
      <c r="M23" s="6">
        <v>-211884</v>
      </c>
      <c r="N23" s="6"/>
      <c r="O23" s="6">
        <v>9206206270</v>
      </c>
      <c r="P23" s="6"/>
      <c r="Q23" s="6">
        <v>0</v>
      </c>
      <c r="R23" s="6"/>
      <c r="S23" s="6">
        <v>0</v>
      </c>
      <c r="T23" s="6"/>
      <c r="U23" s="6">
        <v>0</v>
      </c>
      <c r="V23" s="6"/>
      <c r="W23" s="6">
        <v>0</v>
      </c>
      <c r="X23" s="6"/>
      <c r="Y23" s="8">
        <v>0</v>
      </c>
    </row>
    <row r="24" spans="1:25" x14ac:dyDescent="0.55000000000000004">
      <c r="A24" s="1" t="s">
        <v>30</v>
      </c>
      <c r="C24" s="6">
        <v>1500000</v>
      </c>
      <c r="D24" s="6"/>
      <c r="E24" s="6">
        <v>18414881631</v>
      </c>
      <c r="F24" s="6"/>
      <c r="G24" s="6">
        <v>74285356500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1500000</v>
      </c>
      <c r="R24" s="6"/>
      <c r="S24" s="6">
        <v>50890</v>
      </c>
      <c r="T24" s="6"/>
      <c r="U24" s="6">
        <v>18414881631</v>
      </c>
      <c r="V24" s="6"/>
      <c r="W24" s="6">
        <v>75880806750</v>
      </c>
      <c r="X24" s="6"/>
      <c r="Y24" s="8">
        <v>1.0412302052900555E-2</v>
      </c>
    </row>
    <row r="25" spans="1:25" x14ac:dyDescent="0.55000000000000004">
      <c r="A25" s="1" t="s">
        <v>31</v>
      </c>
      <c r="C25" s="6">
        <v>1750968</v>
      </c>
      <c r="D25" s="6"/>
      <c r="E25" s="6">
        <v>38546182659</v>
      </c>
      <c r="F25" s="6"/>
      <c r="G25" s="6">
        <v>46399574979.583199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1750968</v>
      </c>
      <c r="R25" s="6"/>
      <c r="S25" s="6">
        <v>18394</v>
      </c>
      <c r="T25" s="6"/>
      <c r="U25" s="6">
        <v>38546182659</v>
      </c>
      <c r="V25" s="6"/>
      <c r="W25" s="6">
        <v>32015671924.917599</v>
      </c>
      <c r="X25" s="6"/>
      <c r="Y25" s="8">
        <v>4.3931642372635974E-3</v>
      </c>
    </row>
    <row r="26" spans="1:25" x14ac:dyDescent="0.55000000000000004">
      <c r="A26" s="1" t="s">
        <v>32</v>
      </c>
      <c r="C26" s="6">
        <v>519932</v>
      </c>
      <c r="D26" s="6"/>
      <c r="E26" s="6">
        <v>37860130296</v>
      </c>
      <c r="F26" s="6"/>
      <c r="G26" s="6">
        <v>34783224629.580002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519932</v>
      </c>
      <c r="R26" s="6"/>
      <c r="S26" s="6">
        <v>71680</v>
      </c>
      <c r="T26" s="6"/>
      <c r="U26" s="6">
        <v>37860130296</v>
      </c>
      <c r="V26" s="6"/>
      <c r="W26" s="6">
        <v>37046976841.727997</v>
      </c>
      <c r="X26" s="6"/>
      <c r="Y26" s="8">
        <v>5.0835557704832094E-3</v>
      </c>
    </row>
    <row r="27" spans="1:25" x14ac:dyDescent="0.55000000000000004">
      <c r="A27" s="1" t="s">
        <v>33</v>
      </c>
      <c r="C27" s="6">
        <v>2913123</v>
      </c>
      <c r="D27" s="6"/>
      <c r="E27" s="6">
        <v>109862103123</v>
      </c>
      <c r="F27" s="6"/>
      <c r="G27" s="6">
        <v>232308954603.74701</v>
      </c>
      <c r="H27" s="6"/>
      <c r="I27" s="6">
        <v>0</v>
      </c>
      <c r="J27" s="6"/>
      <c r="K27" s="6">
        <v>0</v>
      </c>
      <c r="L27" s="6"/>
      <c r="M27" s="6">
        <v>-580075</v>
      </c>
      <c r="N27" s="6"/>
      <c r="O27" s="6">
        <v>43615508279</v>
      </c>
      <c r="P27" s="6"/>
      <c r="Q27" s="6">
        <v>2333048</v>
      </c>
      <c r="R27" s="6"/>
      <c r="S27" s="6">
        <v>83270</v>
      </c>
      <c r="T27" s="6"/>
      <c r="U27" s="6">
        <v>87985835101</v>
      </c>
      <c r="V27" s="6"/>
      <c r="W27" s="6">
        <v>193116983163.58801</v>
      </c>
      <c r="X27" s="6"/>
      <c r="Y27" s="8">
        <v>2.6499354004880678E-2</v>
      </c>
    </row>
    <row r="28" spans="1:25" x14ac:dyDescent="0.55000000000000004">
      <c r="A28" s="1" t="s">
        <v>34</v>
      </c>
      <c r="C28" s="6">
        <v>3600000</v>
      </c>
      <c r="D28" s="6"/>
      <c r="E28" s="6">
        <v>8110800000</v>
      </c>
      <c r="F28" s="6"/>
      <c r="G28" s="6">
        <v>24155415000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3600000</v>
      </c>
      <c r="R28" s="6"/>
      <c r="S28" s="6">
        <v>7340</v>
      </c>
      <c r="T28" s="6"/>
      <c r="U28" s="6">
        <v>8110800000</v>
      </c>
      <c r="V28" s="6"/>
      <c r="W28" s="6">
        <v>26266777200</v>
      </c>
      <c r="X28" s="6"/>
      <c r="Y28" s="8">
        <v>3.6043056192551813E-3</v>
      </c>
    </row>
    <row r="29" spans="1:25" x14ac:dyDescent="0.55000000000000004">
      <c r="A29" s="1" t="s">
        <v>35</v>
      </c>
      <c r="C29" s="6">
        <v>28041811</v>
      </c>
      <c r="D29" s="6"/>
      <c r="E29" s="6">
        <v>135209035212</v>
      </c>
      <c r="F29" s="6"/>
      <c r="G29" s="6">
        <v>204880972350.44299</v>
      </c>
      <c r="H29" s="6"/>
      <c r="I29" s="6">
        <v>0</v>
      </c>
      <c r="J29" s="6"/>
      <c r="K29" s="6">
        <v>0</v>
      </c>
      <c r="L29" s="6"/>
      <c r="M29" s="6">
        <v>-6000000</v>
      </c>
      <c r="N29" s="6"/>
      <c r="O29" s="6">
        <v>41750100150</v>
      </c>
      <c r="P29" s="6"/>
      <c r="Q29" s="6">
        <v>22041811</v>
      </c>
      <c r="R29" s="6"/>
      <c r="S29" s="6">
        <v>7050</v>
      </c>
      <c r="T29" s="6"/>
      <c r="U29" s="6">
        <v>106278870491</v>
      </c>
      <c r="V29" s="6"/>
      <c r="W29" s="6">
        <v>154470168683.077</v>
      </c>
      <c r="X29" s="6"/>
      <c r="Y29" s="8">
        <v>2.1196269826041322E-2</v>
      </c>
    </row>
    <row r="30" spans="1:25" x14ac:dyDescent="0.55000000000000004">
      <c r="A30" s="1" t="s">
        <v>36</v>
      </c>
      <c r="C30" s="6">
        <v>4400785</v>
      </c>
      <c r="D30" s="6"/>
      <c r="E30" s="6">
        <v>38787988633</v>
      </c>
      <c r="F30" s="6"/>
      <c r="G30" s="6">
        <v>102234409694.57201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4400785</v>
      </c>
      <c r="R30" s="6"/>
      <c r="S30" s="6">
        <v>23190</v>
      </c>
      <c r="T30" s="6"/>
      <c r="U30" s="6">
        <v>38787988633</v>
      </c>
      <c r="V30" s="6"/>
      <c r="W30" s="6">
        <v>101446981635.308</v>
      </c>
      <c r="X30" s="6"/>
      <c r="Y30" s="8">
        <v>1.3920471597277559E-2</v>
      </c>
    </row>
    <row r="31" spans="1:25" x14ac:dyDescent="0.55000000000000004">
      <c r="A31" s="1" t="s">
        <v>37</v>
      </c>
      <c r="C31" s="6">
        <v>8549917</v>
      </c>
      <c r="D31" s="6"/>
      <c r="E31" s="6">
        <v>70730758318</v>
      </c>
      <c r="F31" s="6"/>
      <c r="G31" s="6">
        <v>68247331300.615501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8549917</v>
      </c>
      <c r="R31" s="6"/>
      <c r="S31" s="6">
        <v>8090</v>
      </c>
      <c r="T31" s="6"/>
      <c r="U31" s="6">
        <v>70730758318</v>
      </c>
      <c r="V31" s="6"/>
      <c r="W31" s="6">
        <v>68757274000.246506</v>
      </c>
      <c r="X31" s="6"/>
      <c r="Y31" s="8">
        <v>9.4348167328177843E-3</v>
      </c>
    </row>
    <row r="32" spans="1:25" x14ac:dyDescent="0.55000000000000004">
      <c r="A32" s="1" t="s">
        <v>38</v>
      </c>
      <c r="C32" s="6">
        <v>3455984</v>
      </c>
      <c r="D32" s="6"/>
      <c r="E32" s="6">
        <v>25131915648</v>
      </c>
      <c r="F32" s="6"/>
      <c r="G32" s="6">
        <v>20543816953.296001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3455984</v>
      </c>
      <c r="R32" s="6"/>
      <c r="S32" s="6">
        <v>5810</v>
      </c>
      <c r="T32" s="6"/>
      <c r="U32" s="6">
        <v>25131915648</v>
      </c>
      <c r="V32" s="6"/>
      <c r="W32" s="6">
        <v>19959795401.112</v>
      </c>
      <c r="X32" s="6"/>
      <c r="Y32" s="8">
        <v>2.7388667507870627E-3</v>
      </c>
    </row>
    <row r="33" spans="1:25" x14ac:dyDescent="0.55000000000000004">
      <c r="A33" s="1" t="s">
        <v>39</v>
      </c>
      <c r="C33" s="6">
        <v>700215</v>
      </c>
      <c r="D33" s="6"/>
      <c r="E33" s="6">
        <v>2562786900</v>
      </c>
      <c r="F33" s="6"/>
      <c r="G33" s="6">
        <v>7579970568.9674997</v>
      </c>
      <c r="H33" s="6"/>
      <c r="I33" s="6">
        <v>0</v>
      </c>
      <c r="J33" s="6"/>
      <c r="K33" s="6">
        <v>0</v>
      </c>
      <c r="L33" s="6"/>
      <c r="M33" s="6">
        <v>-700215</v>
      </c>
      <c r="N33" s="6"/>
      <c r="O33" s="6">
        <v>0</v>
      </c>
      <c r="P33" s="6"/>
      <c r="Q33" s="6">
        <v>0</v>
      </c>
      <c r="R33" s="6"/>
      <c r="S33" s="6">
        <v>0</v>
      </c>
      <c r="T33" s="6"/>
      <c r="U33" s="6">
        <v>0</v>
      </c>
      <c r="V33" s="6"/>
      <c r="W33" s="6">
        <v>0</v>
      </c>
      <c r="X33" s="6"/>
      <c r="Y33" s="8">
        <v>0</v>
      </c>
    </row>
    <row r="34" spans="1:25" x14ac:dyDescent="0.55000000000000004">
      <c r="A34" s="1" t="s">
        <v>40</v>
      </c>
      <c r="C34" s="6">
        <v>17337940</v>
      </c>
      <c r="D34" s="6"/>
      <c r="E34" s="6">
        <v>117139844256</v>
      </c>
      <c r="F34" s="6"/>
      <c r="G34" s="6">
        <v>100306415275.74001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17337940</v>
      </c>
      <c r="R34" s="6"/>
      <c r="S34" s="6">
        <v>6180</v>
      </c>
      <c r="T34" s="6"/>
      <c r="U34" s="6">
        <v>117139844256</v>
      </c>
      <c r="V34" s="6"/>
      <c r="W34" s="6">
        <v>106510935808.25999</v>
      </c>
      <c r="X34" s="6"/>
      <c r="Y34" s="8">
        <v>1.4615343234640883E-2</v>
      </c>
    </row>
    <row r="35" spans="1:25" x14ac:dyDescent="0.55000000000000004">
      <c r="A35" s="1" t="s">
        <v>41</v>
      </c>
      <c r="C35" s="6">
        <v>236421</v>
      </c>
      <c r="D35" s="6"/>
      <c r="E35" s="6">
        <v>7770461688</v>
      </c>
      <c r="F35" s="6"/>
      <c r="G35" s="6">
        <v>5764900657.5764999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236421</v>
      </c>
      <c r="R35" s="6"/>
      <c r="S35" s="6">
        <v>21092</v>
      </c>
      <c r="T35" s="6"/>
      <c r="U35" s="6">
        <v>7770461688</v>
      </c>
      <c r="V35" s="6"/>
      <c r="W35" s="6">
        <v>4956921511.1946001</v>
      </c>
      <c r="X35" s="6"/>
      <c r="Y35" s="8">
        <v>6.8018470332194324E-4</v>
      </c>
    </row>
    <row r="36" spans="1:25" x14ac:dyDescent="0.55000000000000004">
      <c r="A36" s="1" t="s">
        <v>42</v>
      </c>
      <c r="C36" s="6">
        <v>736145</v>
      </c>
      <c r="D36" s="6"/>
      <c r="E36" s="6">
        <v>34320155504</v>
      </c>
      <c r="F36" s="6"/>
      <c r="G36" s="6">
        <v>19099064862.224998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736145</v>
      </c>
      <c r="R36" s="6"/>
      <c r="S36" s="6">
        <v>27740</v>
      </c>
      <c r="T36" s="6"/>
      <c r="U36" s="6">
        <v>34320155504</v>
      </c>
      <c r="V36" s="6"/>
      <c r="W36" s="6">
        <v>20299159359.314999</v>
      </c>
      <c r="X36" s="6"/>
      <c r="Y36" s="8">
        <v>2.7854339947321538E-3</v>
      </c>
    </row>
    <row r="37" spans="1:25" x14ac:dyDescent="0.55000000000000004">
      <c r="A37" s="1" t="s">
        <v>43</v>
      </c>
      <c r="C37" s="6">
        <v>2780253</v>
      </c>
      <c r="D37" s="6"/>
      <c r="E37" s="6">
        <v>89665791338</v>
      </c>
      <c r="F37" s="6"/>
      <c r="G37" s="6">
        <v>87692533995.244507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2780253</v>
      </c>
      <c r="R37" s="6"/>
      <c r="S37" s="6">
        <v>24341</v>
      </c>
      <c r="T37" s="6"/>
      <c r="U37" s="6">
        <v>89665791338</v>
      </c>
      <c r="V37" s="6"/>
      <c r="W37" s="6">
        <v>67271477150.275703</v>
      </c>
      <c r="X37" s="6"/>
      <c r="Y37" s="8">
        <v>9.2309369079483124E-3</v>
      </c>
    </row>
    <row r="38" spans="1:25" x14ac:dyDescent="0.55000000000000004">
      <c r="A38" s="1" t="s">
        <v>44</v>
      </c>
      <c r="C38" s="6">
        <v>63539</v>
      </c>
      <c r="D38" s="6"/>
      <c r="E38" s="6">
        <v>1590516189</v>
      </c>
      <c r="F38" s="6"/>
      <c r="G38" s="6">
        <v>6360370116.0079498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63539</v>
      </c>
      <c r="R38" s="6"/>
      <c r="S38" s="6">
        <v>79675</v>
      </c>
      <c r="T38" s="6"/>
      <c r="U38" s="6">
        <v>1590516189</v>
      </c>
      <c r="V38" s="6"/>
      <c r="W38" s="6">
        <v>5032348129.5412502</v>
      </c>
      <c r="X38" s="6"/>
      <c r="Y38" s="8">
        <v>6.9053468201473258E-4</v>
      </c>
    </row>
    <row r="39" spans="1:25" x14ac:dyDescent="0.55000000000000004">
      <c r="A39" s="1" t="s">
        <v>45</v>
      </c>
      <c r="C39" s="6">
        <v>517833</v>
      </c>
      <c r="D39" s="6"/>
      <c r="E39" s="6">
        <v>189234310427</v>
      </c>
      <c r="F39" s="6"/>
      <c r="G39" s="6">
        <v>180672767152.21399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517833</v>
      </c>
      <c r="R39" s="6"/>
      <c r="S39" s="6">
        <v>357990</v>
      </c>
      <c r="T39" s="6"/>
      <c r="U39" s="6">
        <v>189234310427</v>
      </c>
      <c r="V39" s="6"/>
      <c r="W39" s="6">
        <v>184276030407.763</v>
      </c>
      <c r="X39" s="6"/>
      <c r="Y39" s="8">
        <v>2.5286205720461925E-2</v>
      </c>
    </row>
    <row r="40" spans="1:25" x14ac:dyDescent="0.55000000000000004">
      <c r="A40" s="1" t="s">
        <v>46</v>
      </c>
      <c r="C40" s="6">
        <v>8868106</v>
      </c>
      <c r="D40" s="6"/>
      <c r="E40" s="6">
        <v>65854388596</v>
      </c>
      <c r="F40" s="6"/>
      <c r="G40" s="6">
        <v>83507723107.578903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8868106</v>
      </c>
      <c r="R40" s="6"/>
      <c r="S40" s="6">
        <v>9471</v>
      </c>
      <c r="T40" s="6"/>
      <c r="U40" s="6">
        <v>65854388596</v>
      </c>
      <c r="V40" s="6"/>
      <c r="W40" s="6">
        <v>83490092426.040298</v>
      </c>
      <c r="X40" s="6"/>
      <c r="Y40" s="8">
        <v>1.1456441991037694E-2</v>
      </c>
    </row>
    <row r="41" spans="1:25" x14ac:dyDescent="0.55000000000000004">
      <c r="A41" s="1" t="s">
        <v>47</v>
      </c>
      <c r="C41" s="6">
        <v>2306861</v>
      </c>
      <c r="D41" s="6"/>
      <c r="E41" s="6">
        <v>11246374053</v>
      </c>
      <c r="F41" s="6"/>
      <c r="G41" s="6">
        <v>23733949082.467499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2306861</v>
      </c>
      <c r="R41" s="6"/>
      <c r="S41" s="6">
        <v>11500</v>
      </c>
      <c r="T41" s="6"/>
      <c r="U41" s="6">
        <v>11246374053</v>
      </c>
      <c r="V41" s="6"/>
      <c r="W41" s="6">
        <v>26371054536.075001</v>
      </c>
      <c r="X41" s="6"/>
      <c r="Y41" s="8">
        <v>3.6186144697667728E-3</v>
      </c>
    </row>
    <row r="42" spans="1:25" x14ac:dyDescent="0.55000000000000004">
      <c r="A42" s="1" t="s">
        <v>48</v>
      </c>
      <c r="C42" s="6">
        <v>15509000</v>
      </c>
      <c r="D42" s="6"/>
      <c r="E42" s="6">
        <v>72566672762</v>
      </c>
      <c r="F42" s="6"/>
      <c r="G42" s="6">
        <v>111462896083.5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15509000</v>
      </c>
      <c r="R42" s="6"/>
      <c r="S42" s="6">
        <v>7114</v>
      </c>
      <c r="T42" s="6"/>
      <c r="U42" s="6">
        <v>72566672762</v>
      </c>
      <c r="V42" s="6"/>
      <c r="W42" s="6">
        <v>109674556395.3</v>
      </c>
      <c r="X42" s="6"/>
      <c r="Y42" s="8">
        <v>1.5049452656296909E-2</v>
      </c>
    </row>
    <row r="43" spans="1:25" x14ac:dyDescent="0.55000000000000004">
      <c r="A43" s="1" t="s">
        <v>49</v>
      </c>
      <c r="C43" s="6">
        <v>38128381</v>
      </c>
      <c r="D43" s="6"/>
      <c r="E43" s="6">
        <v>206691547546</v>
      </c>
      <c r="F43" s="6"/>
      <c r="G43" s="6">
        <v>208458344231.77499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38128381</v>
      </c>
      <c r="R43" s="6"/>
      <c r="S43" s="6">
        <v>5830</v>
      </c>
      <c r="T43" s="6"/>
      <c r="U43" s="6">
        <v>206691547546</v>
      </c>
      <c r="V43" s="6"/>
      <c r="W43" s="6">
        <v>220965844885.681</v>
      </c>
      <c r="X43" s="6"/>
      <c r="Y43" s="8">
        <v>3.0320751964383691E-2</v>
      </c>
    </row>
    <row r="44" spans="1:25" x14ac:dyDescent="0.55000000000000004">
      <c r="A44" s="1" t="s">
        <v>50</v>
      </c>
      <c r="C44" s="6">
        <v>11849128</v>
      </c>
      <c r="D44" s="6"/>
      <c r="E44" s="6">
        <v>37397272586</v>
      </c>
      <c r="F44" s="6"/>
      <c r="G44" s="6">
        <v>75147631891.992004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11849128</v>
      </c>
      <c r="R44" s="6"/>
      <c r="S44" s="6">
        <v>6300</v>
      </c>
      <c r="T44" s="6"/>
      <c r="U44" s="6">
        <v>37397272586</v>
      </c>
      <c r="V44" s="6"/>
      <c r="W44" s="6">
        <v>74205341836.919998</v>
      </c>
      <c r="X44" s="6"/>
      <c r="Y44" s="8">
        <v>1.0182396132006721E-2</v>
      </c>
    </row>
    <row r="45" spans="1:25" x14ac:dyDescent="0.55000000000000004">
      <c r="A45" s="1" t="s">
        <v>51</v>
      </c>
      <c r="C45" s="6">
        <v>16619798</v>
      </c>
      <c r="D45" s="6"/>
      <c r="E45" s="6">
        <v>329213159040</v>
      </c>
      <c r="F45" s="6"/>
      <c r="G45" s="6">
        <v>228814606296.315</v>
      </c>
      <c r="H45" s="6"/>
      <c r="I45" s="6">
        <v>110000</v>
      </c>
      <c r="J45" s="6"/>
      <c r="K45" s="6">
        <v>1441554932</v>
      </c>
      <c r="L45" s="6"/>
      <c r="M45" s="6">
        <v>0</v>
      </c>
      <c r="N45" s="6"/>
      <c r="O45" s="6">
        <v>0</v>
      </c>
      <c r="P45" s="6"/>
      <c r="Q45" s="6">
        <v>16729798</v>
      </c>
      <c r="R45" s="6"/>
      <c r="S45" s="6">
        <v>13010</v>
      </c>
      <c r="T45" s="6"/>
      <c r="U45" s="6">
        <v>330654713972</v>
      </c>
      <c r="V45" s="6"/>
      <c r="W45" s="6">
        <v>216359626681.71899</v>
      </c>
      <c r="X45" s="6"/>
      <c r="Y45" s="8">
        <v>2.9688690481178368E-2</v>
      </c>
    </row>
    <row r="46" spans="1:25" x14ac:dyDescent="0.55000000000000004">
      <c r="A46" s="1" t="s">
        <v>52</v>
      </c>
      <c r="C46" s="6">
        <v>8700000</v>
      </c>
      <c r="D46" s="6"/>
      <c r="E46" s="6">
        <v>34862392156</v>
      </c>
      <c r="F46" s="6"/>
      <c r="G46" s="6">
        <v>116751172500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8700000</v>
      </c>
      <c r="R46" s="6"/>
      <c r="S46" s="6">
        <v>13250</v>
      </c>
      <c r="T46" s="6"/>
      <c r="U46" s="6">
        <v>34862392156</v>
      </c>
      <c r="V46" s="6"/>
      <c r="W46" s="6">
        <v>114589113750</v>
      </c>
      <c r="X46" s="6"/>
      <c r="Y46" s="8">
        <v>1.5723824184818387E-2</v>
      </c>
    </row>
    <row r="47" spans="1:25" x14ac:dyDescent="0.55000000000000004">
      <c r="A47" s="1" t="s">
        <v>53</v>
      </c>
      <c r="C47" s="6">
        <v>18999849</v>
      </c>
      <c r="D47" s="6"/>
      <c r="E47" s="6">
        <v>213724419315</v>
      </c>
      <c r="F47" s="6"/>
      <c r="G47" s="6">
        <v>176591579050.508</v>
      </c>
      <c r="H47" s="6"/>
      <c r="I47" s="6">
        <v>2000000</v>
      </c>
      <c r="J47" s="6"/>
      <c r="K47" s="6">
        <v>18369584039</v>
      </c>
      <c r="L47" s="6"/>
      <c r="M47" s="6">
        <v>0</v>
      </c>
      <c r="N47" s="6"/>
      <c r="O47" s="6">
        <v>0</v>
      </c>
      <c r="P47" s="6"/>
      <c r="Q47" s="6">
        <v>20999849</v>
      </c>
      <c r="R47" s="6"/>
      <c r="S47" s="6">
        <v>10890</v>
      </c>
      <c r="T47" s="6"/>
      <c r="U47" s="6">
        <v>232094003354</v>
      </c>
      <c r="V47" s="6"/>
      <c r="W47" s="6">
        <v>227327659894.12</v>
      </c>
      <c r="X47" s="6"/>
      <c r="Y47" s="8">
        <v>3.1193715000883603E-2</v>
      </c>
    </row>
    <row r="48" spans="1:25" x14ac:dyDescent="0.55000000000000004">
      <c r="A48" s="1" t="s">
        <v>54</v>
      </c>
      <c r="C48" s="6">
        <v>5000</v>
      </c>
      <c r="D48" s="6"/>
      <c r="E48" s="6">
        <v>2538465929</v>
      </c>
      <c r="F48" s="6"/>
      <c r="G48" s="6">
        <v>0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5000</v>
      </c>
      <c r="R48" s="6"/>
      <c r="S48" s="6">
        <v>1033500</v>
      </c>
      <c r="T48" s="6"/>
      <c r="U48" s="6">
        <v>2538465929</v>
      </c>
      <c r="V48" s="6"/>
      <c r="W48" s="6">
        <v>5165885156.25</v>
      </c>
      <c r="X48" s="6"/>
      <c r="Y48" s="8">
        <v>7.0885852327170172E-4</v>
      </c>
    </row>
    <row r="49" spans="1:25" x14ac:dyDescent="0.55000000000000004">
      <c r="A49" s="1" t="s">
        <v>55</v>
      </c>
      <c r="C49" s="6">
        <v>15000</v>
      </c>
      <c r="D49" s="6"/>
      <c r="E49" s="6">
        <v>16020000000</v>
      </c>
      <c r="F49" s="6"/>
      <c r="G49" s="6">
        <v>0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15000</v>
      </c>
      <c r="R49" s="6"/>
      <c r="S49" s="6">
        <v>1032000</v>
      </c>
      <c r="T49" s="6"/>
      <c r="U49" s="6">
        <v>16020000000</v>
      </c>
      <c r="V49" s="6"/>
      <c r="W49" s="6">
        <v>15460650000</v>
      </c>
      <c r="X49" s="6"/>
      <c r="Y49" s="8">
        <v>2.1214977097509177E-3</v>
      </c>
    </row>
    <row r="50" spans="1:25" x14ac:dyDescent="0.55000000000000004">
      <c r="A50" s="1" t="s">
        <v>56</v>
      </c>
      <c r="C50" s="6">
        <v>1600</v>
      </c>
      <c r="D50" s="6"/>
      <c r="E50" s="6">
        <v>1007780969</v>
      </c>
      <c r="F50" s="6"/>
      <c r="G50" s="6">
        <v>0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1600</v>
      </c>
      <c r="R50" s="6"/>
      <c r="S50" s="6">
        <v>1031000</v>
      </c>
      <c r="T50" s="6"/>
      <c r="U50" s="6">
        <v>1007780969</v>
      </c>
      <c r="V50" s="6"/>
      <c r="W50" s="6">
        <v>1647538000</v>
      </c>
      <c r="X50" s="6"/>
      <c r="Y50" s="8">
        <v>2.2607381279102801E-4</v>
      </c>
    </row>
    <row r="51" spans="1:25" x14ac:dyDescent="0.55000000000000004">
      <c r="A51" s="1" t="s">
        <v>57</v>
      </c>
      <c r="C51" s="6">
        <v>20</v>
      </c>
      <c r="D51" s="6"/>
      <c r="E51" s="6">
        <v>1341201</v>
      </c>
      <c r="F51" s="6"/>
      <c r="G51" s="6">
        <v>2568227.58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20</v>
      </c>
      <c r="R51" s="6"/>
      <c r="S51" s="6">
        <v>52900</v>
      </c>
      <c r="T51" s="6"/>
      <c r="U51" s="6">
        <v>1341201</v>
      </c>
      <c r="V51" s="6"/>
      <c r="W51" s="6">
        <v>1051704.8999999999</v>
      </c>
      <c r="X51" s="6"/>
      <c r="Y51" s="8">
        <v>1.4431408360475255E-7</v>
      </c>
    </row>
    <row r="52" spans="1:25" x14ac:dyDescent="0.55000000000000004">
      <c r="A52" s="1" t="s">
        <v>58</v>
      </c>
      <c r="C52" s="6">
        <v>5856078</v>
      </c>
      <c r="D52" s="6"/>
      <c r="E52" s="6">
        <v>203043651941</v>
      </c>
      <c r="F52" s="6"/>
      <c r="G52" s="6">
        <v>177547647244.95001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5856078</v>
      </c>
      <c r="R52" s="6"/>
      <c r="S52" s="6">
        <v>28010</v>
      </c>
      <c r="T52" s="6"/>
      <c r="U52" s="6">
        <v>203043651941</v>
      </c>
      <c r="V52" s="6"/>
      <c r="W52" s="6">
        <v>163052773748.55899</v>
      </c>
      <c r="X52" s="6"/>
      <c r="Y52" s="8">
        <v>2.2373967852328487E-2</v>
      </c>
    </row>
    <row r="53" spans="1:25" x14ac:dyDescent="0.55000000000000004">
      <c r="A53" s="1" t="s">
        <v>59</v>
      </c>
      <c r="C53" s="6">
        <v>6130508</v>
      </c>
      <c r="D53" s="6"/>
      <c r="E53" s="6">
        <v>154112886312</v>
      </c>
      <c r="F53" s="6"/>
      <c r="G53" s="6">
        <v>172461090810.42001</v>
      </c>
      <c r="H53" s="6"/>
      <c r="I53" s="6">
        <v>0</v>
      </c>
      <c r="J53" s="6"/>
      <c r="K53" s="6">
        <v>0</v>
      </c>
      <c r="L53" s="6"/>
      <c r="M53" s="6">
        <v>-1605812</v>
      </c>
      <c r="N53" s="6"/>
      <c r="O53" s="6">
        <v>41797040467</v>
      </c>
      <c r="P53" s="6"/>
      <c r="Q53" s="6">
        <v>4524696</v>
      </c>
      <c r="R53" s="6"/>
      <c r="S53" s="6">
        <v>23400</v>
      </c>
      <c r="T53" s="6"/>
      <c r="U53" s="6">
        <v>113744890355</v>
      </c>
      <c r="V53" s="6"/>
      <c r="W53" s="6">
        <v>105247912975.92</v>
      </c>
      <c r="X53" s="6"/>
      <c r="Y53" s="8">
        <v>1.4442032277716536E-2</v>
      </c>
    </row>
    <row r="54" spans="1:25" x14ac:dyDescent="0.55000000000000004">
      <c r="A54" s="1" t="s">
        <v>60</v>
      </c>
      <c r="C54" s="6">
        <v>9347168</v>
      </c>
      <c r="D54" s="6"/>
      <c r="E54" s="6">
        <v>60011895040</v>
      </c>
      <c r="F54" s="6"/>
      <c r="G54" s="6">
        <v>114518382718.67999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9347168</v>
      </c>
      <c r="R54" s="6"/>
      <c r="S54" s="6">
        <v>12941</v>
      </c>
      <c r="T54" s="6"/>
      <c r="U54" s="6">
        <v>60011895040</v>
      </c>
      <c r="V54" s="6"/>
      <c r="W54" s="6">
        <v>120241978966.526</v>
      </c>
      <c r="X54" s="6"/>
      <c r="Y54" s="8">
        <v>1.6499505712463766E-2</v>
      </c>
    </row>
    <row r="55" spans="1:25" x14ac:dyDescent="0.55000000000000004">
      <c r="A55" s="1" t="s">
        <v>61</v>
      </c>
      <c r="C55" s="6">
        <v>1620000</v>
      </c>
      <c r="D55" s="6"/>
      <c r="E55" s="6">
        <v>43067129102</v>
      </c>
      <c r="F55" s="6"/>
      <c r="G55" s="6">
        <v>32078391120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1620000</v>
      </c>
      <c r="R55" s="6"/>
      <c r="S55" s="6">
        <v>19580</v>
      </c>
      <c r="T55" s="6"/>
      <c r="U55" s="6">
        <v>43067129102</v>
      </c>
      <c r="V55" s="6"/>
      <c r="W55" s="6">
        <v>31530868380</v>
      </c>
      <c r="X55" s="6"/>
      <c r="Y55" s="8">
        <v>4.32663989254188E-3</v>
      </c>
    </row>
    <row r="56" spans="1:25" x14ac:dyDescent="0.55000000000000004">
      <c r="A56" s="1" t="s">
        <v>62</v>
      </c>
      <c r="C56" s="6">
        <v>6000000</v>
      </c>
      <c r="D56" s="6"/>
      <c r="E56" s="6">
        <v>47445240761</v>
      </c>
      <c r="F56" s="6"/>
      <c r="G56" s="6">
        <v>40074131700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6000000</v>
      </c>
      <c r="R56" s="6"/>
      <c r="S56" s="6">
        <v>6352</v>
      </c>
      <c r="T56" s="6"/>
      <c r="U56" s="6">
        <v>47445240761</v>
      </c>
      <c r="V56" s="6"/>
      <c r="W56" s="6">
        <v>37885233600</v>
      </c>
      <c r="X56" s="6"/>
      <c r="Y56" s="8">
        <v>5.1985806751836767E-3</v>
      </c>
    </row>
    <row r="57" spans="1:25" x14ac:dyDescent="0.55000000000000004">
      <c r="A57" s="1" t="s">
        <v>63</v>
      </c>
      <c r="C57" s="6">
        <v>3000000</v>
      </c>
      <c r="D57" s="6"/>
      <c r="E57" s="6">
        <v>15034638862</v>
      </c>
      <c r="F57" s="6"/>
      <c r="G57" s="6">
        <v>12730798350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3000000</v>
      </c>
      <c r="R57" s="6"/>
      <c r="S57" s="6">
        <v>4200</v>
      </c>
      <c r="T57" s="6"/>
      <c r="U57" s="6">
        <v>15034638862</v>
      </c>
      <c r="V57" s="6"/>
      <c r="W57" s="6">
        <v>12525030000</v>
      </c>
      <c r="X57" s="6"/>
      <c r="Y57" s="8">
        <v>1.718674341606694E-3</v>
      </c>
    </row>
    <row r="58" spans="1:25" x14ac:dyDescent="0.55000000000000004">
      <c r="A58" s="1" t="s">
        <v>64</v>
      </c>
      <c r="C58" s="6">
        <v>3100000</v>
      </c>
      <c r="D58" s="6"/>
      <c r="E58" s="6">
        <v>94662052516</v>
      </c>
      <c r="F58" s="6"/>
      <c r="G58" s="6">
        <v>75800089890</v>
      </c>
      <c r="H58" s="6"/>
      <c r="I58" s="6">
        <v>55000</v>
      </c>
      <c r="J58" s="6"/>
      <c r="K58" s="6">
        <v>1205556796</v>
      </c>
      <c r="L58" s="6"/>
      <c r="M58" s="6">
        <v>0</v>
      </c>
      <c r="N58" s="6"/>
      <c r="O58" s="6">
        <v>0</v>
      </c>
      <c r="P58" s="6"/>
      <c r="Q58" s="6">
        <v>3155000</v>
      </c>
      <c r="R58" s="6"/>
      <c r="S58" s="6">
        <v>18961</v>
      </c>
      <c r="T58" s="6"/>
      <c r="U58" s="6">
        <v>95867609312</v>
      </c>
      <c r="V58" s="6"/>
      <c r="W58" s="6">
        <v>59466014367.75</v>
      </c>
      <c r="X58" s="6"/>
      <c r="Y58" s="8">
        <v>8.159877708194466E-3</v>
      </c>
    </row>
    <row r="59" spans="1:25" x14ac:dyDescent="0.55000000000000004">
      <c r="A59" s="1" t="s">
        <v>65</v>
      </c>
      <c r="C59" s="6">
        <v>81785</v>
      </c>
      <c r="D59" s="6"/>
      <c r="E59" s="6">
        <v>609083570</v>
      </c>
      <c r="F59" s="6"/>
      <c r="G59" s="6">
        <v>1536539367.825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81785</v>
      </c>
      <c r="R59" s="6"/>
      <c r="S59" s="6">
        <v>14079</v>
      </c>
      <c r="T59" s="6"/>
      <c r="U59" s="6">
        <v>609083570</v>
      </c>
      <c r="V59" s="6"/>
      <c r="W59" s="6">
        <v>1144599881.4607501</v>
      </c>
      <c r="X59" s="6"/>
      <c r="Y59" s="8">
        <v>1.5706105675376863E-4</v>
      </c>
    </row>
    <row r="60" spans="1:25" x14ac:dyDescent="0.55000000000000004">
      <c r="A60" s="1" t="s">
        <v>66</v>
      </c>
      <c r="C60" s="6">
        <v>459854</v>
      </c>
      <c r="D60" s="6"/>
      <c r="E60" s="6">
        <v>2954938588</v>
      </c>
      <c r="F60" s="6"/>
      <c r="G60" s="6">
        <v>13952151588.461399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459854</v>
      </c>
      <c r="R60" s="6"/>
      <c r="S60" s="6">
        <v>26372</v>
      </c>
      <c r="T60" s="6"/>
      <c r="U60" s="6">
        <v>2954938588</v>
      </c>
      <c r="V60" s="6"/>
      <c r="W60" s="6">
        <v>12055112433.3564</v>
      </c>
      <c r="X60" s="6"/>
      <c r="Y60" s="8">
        <v>1.6541926386119221E-3</v>
      </c>
    </row>
    <row r="61" spans="1:25" x14ac:dyDescent="0.55000000000000004">
      <c r="A61" s="1" t="s">
        <v>67</v>
      </c>
      <c r="C61" s="6">
        <v>2300793</v>
      </c>
      <c r="D61" s="6"/>
      <c r="E61" s="6">
        <v>72079710335</v>
      </c>
      <c r="F61" s="6"/>
      <c r="G61" s="6">
        <v>69413584598.077499</v>
      </c>
      <c r="H61" s="6"/>
      <c r="I61" s="6">
        <v>0</v>
      </c>
      <c r="J61" s="6"/>
      <c r="K61" s="6">
        <v>0</v>
      </c>
      <c r="L61" s="6"/>
      <c r="M61" s="6">
        <v>-400000</v>
      </c>
      <c r="N61" s="6"/>
      <c r="O61" s="6">
        <v>11638337447</v>
      </c>
      <c r="P61" s="6"/>
      <c r="Q61" s="6">
        <v>1900793</v>
      </c>
      <c r="R61" s="6"/>
      <c r="S61" s="6">
        <v>29840</v>
      </c>
      <c r="T61" s="6"/>
      <c r="U61" s="6">
        <v>59548429102</v>
      </c>
      <c r="V61" s="6"/>
      <c r="W61" s="6">
        <v>56382181124.435997</v>
      </c>
      <c r="X61" s="6"/>
      <c r="Y61" s="8">
        <v>7.7367166403904354E-3</v>
      </c>
    </row>
    <row r="62" spans="1:25" x14ac:dyDescent="0.55000000000000004">
      <c r="A62" s="1" t="s">
        <v>68</v>
      </c>
      <c r="C62" s="6">
        <v>5193373</v>
      </c>
      <c r="D62" s="6"/>
      <c r="E62" s="6">
        <v>132042018679</v>
      </c>
      <c r="F62" s="6"/>
      <c r="G62" s="6">
        <v>111922402296.492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5193373</v>
      </c>
      <c r="R62" s="6"/>
      <c r="S62" s="6">
        <v>21700</v>
      </c>
      <c r="T62" s="6"/>
      <c r="U62" s="6">
        <v>132042018679</v>
      </c>
      <c r="V62" s="6"/>
      <c r="W62" s="6">
        <v>112025651745.105</v>
      </c>
      <c r="X62" s="6"/>
      <c r="Y62" s="8">
        <v>1.5372068031460134E-2</v>
      </c>
    </row>
    <row r="63" spans="1:25" x14ac:dyDescent="0.55000000000000004">
      <c r="A63" s="1" t="s">
        <v>69</v>
      </c>
      <c r="C63" s="6">
        <v>32145484</v>
      </c>
      <c r="D63" s="6"/>
      <c r="E63" s="6">
        <v>249506365956</v>
      </c>
      <c r="F63" s="6"/>
      <c r="G63" s="6">
        <v>467809756939.72803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32145484</v>
      </c>
      <c r="R63" s="6"/>
      <c r="S63" s="6">
        <v>15290</v>
      </c>
      <c r="T63" s="6"/>
      <c r="U63" s="6">
        <v>249506365956</v>
      </c>
      <c r="V63" s="6"/>
      <c r="W63" s="6">
        <v>488579998880.35797</v>
      </c>
      <c r="X63" s="6"/>
      <c r="Y63" s="8">
        <v>6.7042546636447056E-2</v>
      </c>
    </row>
    <row r="64" spans="1:25" x14ac:dyDescent="0.55000000000000004">
      <c r="A64" s="1" t="s">
        <v>70</v>
      </c>
      <c r="C64" s="6">
        <v>4493519</v>
      </c>
      <c r="D64" s="6"/>
      <c r="E64" s="6">
        <v>165781360917</v>
      </c>
      <c r="F64" s="6"/>
      <c r="G64" s="6">
        <v>300480462942.37701</v>
      </c>
      <c r="H64" s="6"/>
      <c r="I64" s="6">
        <v>8379523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12873042</v>
      </c>
      <c r="R64" s="6"/>
      <c r="S64" s="6">
        <v>28100</v>
      </c>
      <c r="T64" s="6"/>
      <c r="U64" s="6">
        <v>165781360917</v>
      </c>
      <c r="V64" s="6"/>
      <c r="W64" s="6">
        <v>359580171942.81</v>
      </c>
      <c r="X64" s="6"/>
      <c r="Y64" s="8">
        <v>4.934129620995964E-2</v>
      </c>
    </row>
    <row r="65" spans="1:25" x14ac:dyDescent="0.55000000000000004">
      <c r="A65" s="1" t="s">
        <v>71</v>
      </c>
      <c r="C65" s="6">
        <v>23900000</v>
      </c>
      <c r="D65" s="6"/>
      <c r="E65" s="6">
        <v>179628608812</v>
      </c>
      <c r="F65" s="6"/>
      <c r="G65" s="6">
        <v>291983300550</v>
      </c>
      <c r="H65" s="6"/>
      <c r="I65" s="6">
        <v>14605742</v>
      </c>
      <c r="J65" s="6"/>
      <c r="K65" s="6">
        <v>44766819113</v>
      </c>
      <c r="L65" s="6"/>
      <c r="M65" s="6">
        <v>0</v>
      </c>
      <c r="N65" s="6"/>
      <c r="O65" s="6">
        <v>0</v>
      </c>
      <c r="P65" s="6"/>
      <c r="Q65" s="6">
        <v>38505742</v>
      </c>
      <c r="R65" s="6"/>
      <c r="S65" s="6">
        <v>10060</v>
      </c>
      <c r="T65" s="6"/>
      <c r="U65" s="6">
        <v>224395427925</v>
      </c>
      <c r="V65" s="6"/>
      <c r="W65" s="6">
        <v>385062926321.10602</v>
      </c>
      <c r="X65" s="6"/>
      <c r="Y65" s="8">
        <v>5.2838018860799044E-2</v>
      </c>
    </row>
    <row r="66" spans="1:25" x14ac:dyDescent="0.55000000000000004">
      <c r="A66" s="1" t="s">
        <v>72</v>
      </c>
      <c r="C66" s="6">
        <v>8293376</v>
      </c>
      <c r="D66" s="6"/>
      <c r="E66" s="6">
        <v>39311520349</v>
      </c>
      <c r="F66" s="6"/>
      <c r="G66" s="6">
        <v>69249855467.520004</v>
      </c>
      <c r="H66" s="6"/>
      <c r="I66" s="6">
        <v>0</v>
      </c>
      <c r="J66" s="6"/>
      <c r="K66" s="6">
        <v>0</v>
      </c>
      <c r="L66" s="6"/>
      <c r="M66" s="6">
        <v>0</v>
      </c>
      <c r="N66" s="6"/>
      <c r="O66" s="6">
        <v>0</v>
      </c>
      <c r="P66" s="6"/>
      <c r="Q66" s="6">
        <v>8293376</v>
      </c>
      <c r="R66" s="6"/>
      <c r="S66" s="6">
        <v>9170</v>
      </c>
      <c r="T66" s="6"/>
      <c r="U66" s="6">
        <v>39311520349</v>
      </c>
      <c r="V66" s="6"/>
      <c r="W66" s="6">
        <v>75597758885.376007</v>
      </c>
      <c r="X66" s="6"/>
      <c r="Y66" s="8">
        <v>1.0373462457117085E-2</v>
      </c>
    </row>
    <row r="67" spans="1:25" x14ac:dyDescent="0.55000000000000004">
      <c r="A67" s="1" t="s">
        <v>73</v>
      </c>
      <c r="C67" s="6">
        <v>5000000</v>
      </c>
      <c r="D67" s="6"/>
      <c r="E67" s="6">
        <v>91084448000</v>
      </c>
      <c r="F67" s="6"/>
      <c r="G67" s="6">
        <v>88520152500</v>
      </c>
      <c r="H67" s="6"/>
      <c r="I67" s="6">
        <v>0</v>
      </c>
      <c r="J67" s="6"/>
      <c r="K67" s="6">
        <v>0</v>
      </c>
      <c r="L67" s="6"/>
      <c r="M67" s="6">
        <v>0</v>
      </c>
      <c r="N67" s="6"/>
      <c r="O67" s="6">
        <v>0</v>
      </c>
      <c r="P67" s="6"/>
      <c r="Q67" s="6">
        <v>5000000</v>
      </c>
      <c r="R67" s="6"/>
      <c r="S67" s="6">
        <v>19800</v>
      </c>
      <c r="T67" s="6"/>
      <c r="U67" s="6">
        <v>91084448000</v>
      </c>
      <c r="V67" s="6"/>
      <c r="W67" s="6">
        <v>98410950000</v>
      </c>
      <c r="X67" s="6"/>
      <c r="Y67" s="8">
        <v>1.3503869826909739E-2</v>
      </c>
    </row>
    <row r="68" spans="1:25" x14ac:dyDescent="0.55000000000000004">
      <c r="A68" s="1" t="s">
        <v>74</v>
      </c>
      <c r="C68" s="6">
        <v>19047711</v>
      </c>
      <c r="D68" s="6"/>
      <c r="E68" s="6">
        <v>294943685093</v>
      </c>
      <c r="F68" s="6"/>
      <c r="G68" s="6">
        <v>294997595522.58899</v>
      </c>
      <c r="H68" s="6"/>
      <c r="I68" s="6">
        <v>0</v>
      </c>
      <c r="J68" s="6"/>
      <c r="K68" s="6">
        <v>0</v>
      </c>
      <c r="L68" s="6"/>
      <c r="M68" s="6">
        <v>0</v>
      </c>
      <c r="N68" s="6"/>
      <c r="O68" s="6">
        <v>0</v>
      </c>
      <c r="P68" s="6"/>
      <c r="Q68" s="6">
        <v>19047711</v>
      </c>
      <c r="R68" s="6"/>
      <c r="S68" s="6">
        <v>15300</v>
      </c>
      <c r="T68" s="6"/>
      <c r="U68" s="6">
        <v>294943685093</v>
      </c>
      <c r="V68" s="6"/>
      <c r="W68" s="6">
        <v>289695969929.11499</v>
      </c>
      <c r="X68" s="6"/>
      <c r="Y68" s="8">
        <v>3.9751843339619494E-2</v>
      </c>
    </row>
    <row r="69" spans="1:25" x14ac:dyDescent="0.55000000000000004">
      <c r="A69" s="1" t="s">
        <v>75</v>
      </c>
      <c r="C69" s="6">
        <v>7313336</v>
      </c>
      <c r="D69" s="6"/>
      <c r="E69" s="6">
        <v>96236447174</v>
      </c>
      <c r="F69" s="6"/>
      <c r="G69" s="6">
        <v>53360490916.872002</v>
      </c>
      <c r="H69" s="6"/>
      <c r="I69" s="6">
        <v>0</v>
      </c>
      <c r="J69" s="6"/>
      <c r="K69" s="6">
        <v>0</v>
      </c>
      <c r="L69" s="6"/>
      <c r="M69" s="6">
        <v>0</v>
      </c>
      <c r="N69" s="6"/>
      <c r="O69" s="6">
        <v>0</v>
      </c>
      <c r="P69" s="6"/>
      <c r="Q69" s="6">
        <v>7313336</v>
      </c>
      <c r="R69" s="6"/>
      <c r="S69" s="6">
        <v>7110</v>
      </c>
      <c r="T69" s="6"/>
      <c r="U69" s="6">
        <v>96236447174</v>
      </c>
      <c r="V69" s="6"/>
      <c r="W69" s="6">
        <v>51688431937.188004</v>
      </c>
      <c r="X69" s="6"/>
      <c r="Y69" s="8">
        <v>7.0926442274652441E-3</v>
      </c>
    </row>
    <row r="70" spans="1:25" x14ac:dyDescent="0.55000000000000004">
      <c r="A70" s="1" t="s">
        <v>76</v>
      </c>
      <c r="C70" s="6">
        <v>1000000</v>
      </c>
      <c r="D70" s="6"/>
      <c r="E70" s="6">
        <v>15694551040</v>
      </c>
      <c r="F70" s="6"/>
      <c r="G70" s="6">
        <v>22415827500</v>
      </c>
      <c r="H70" s="6"/>
      <c r="I70" s="6">
        <v>0</v>
      </c>
      <c r="J70" s="6"/>
      <c r="K70" s="6">
        <v>0</v>
      </c>
      <c r="L70" s="6"/>
      <c r="M70" s="6">
        <v>0</v>
      </c>
      <c r="N70" s="6"/>
      <c r="O70" s="6">
        <v>0</v>
      </c>
      <c r="P70" s="6"/>
      <c r="Q70" s="6">
        <v>1000000</v>
      </c>
      <c r="R70" s="6"/>
      <c r="S70" s="6">
        <v>23850</v>
      </c>
      <c r="T70" s="6"/>
      <c r="U70" s="6">
        <v>15694551040</v>
      </c>
      <c r="V70" s="6"/>
      <c r="W70" s="6">
        <v>23708092500</v>
      </c>
      <c r="X70" s="6"/>
      <c r="Y70" s="8">
        <v>3.2532050037555279E-3</v>
      </c>
    </row>
    <row r="71" spans="1:25" x14ac:dyDescent="0.55000000000000004">
      <c r="A71" s="1" t="s">
        <v>77</v>
      </c>
      <c r="C71" s="6">
        <v>3168111</v>
      </c>
      <c r="D71" s="6"/>
      <c r="E71" s="6">
        <v>101412986981</v>
      </c>
      <c r="F71" s="6"/>
      <c r="G71" s="6">
        <v>122191316694.53999</v>
      </c>
      <c r="H71" s="6"/>
      <c r="I71" s="6">
        <v>0</v>
      </c>
      <c r="J71" s="6"/>
      <c r="K71" s="6">
        <v>0</v>
      </c>
      <c r="L71" s="6"/>
      <c r="M71" s="6">
        <v>0</v>
      </c>
      <c r="N71" s="6"/>
      <c r="O71" s="6">
        <v>0</v>
      </c>
      <c r="P71" s="6"/>
      <c r="Q71" s="6">
        <v>3168111</v>
      </c>
      <c r="R71" s="6"/>
      <c r="S71" s="6">
        <v>40280</v>
      </c>
      <c r="T71" s="6"/>
      <c r="U71" s="6">
        <v>101412986981</v>
      </c>
      <c r="V71" s="6"/>
      <c r="W71" s="6">
        <v>126852222589.07401</v>
      </c>
      <c r="X71" s="6"/>
      <c r="Y71" s="8">
        <v>1.7406557919591614E-2</v>
      </c>
    </row>
    <row r="72" spans="1:25" x14ac:dyDescent="0.55000000000000004">
      <c r="A72" s="1" t="s">
        <v>78</v>
      </c>
      <c r="C72" s="6">
        <v>6285523</v>
      </c>
      <c r="D72" s="6"/>
      <c r="E72" s="6">
        <v>48520336484</v>
      </c>
      <c r="F72" s="6"/>
      <c r="G72" s="6">
        <v>45748764939.534302</v>
      </c>
      <c r="H72" s="6"/>
      <c r="I72" s="6">
        <v>0</v>
      </c>
      <c r="J72" s="6"/>
      <c r="K72" s="6">
        <v>0</v>
      </c>
      <c r="L72" s="6"/>
      <c r="M72" s="6">
        <v>0</v>
      </c>
      <c r="N72" s="6"/>
      <c r="O72" s="6">
        <v>0</v>
      </c>
      <c r="P72" s="6"/>
      <c r="Q72" s="6">
        <v>6285523</v>
      </c>
      <c r="R72" s="6"/>
      <c r="S72" s="6">
        <v>5060</v>
      </c>
      <c r="T72" s="6"/>
      <c r="U72" s="6">
        <v>48520336484</v>
      </c>
      <c r="V72" s="6"/>
      <c r="W72" s="6">
        <v>31615508139.039001</v>
      </c>
      <c r="X72" s="6"/>
      <c r="Y72" s="8">
        <v>4.3382540908424114E-3</v>
      </c>
    </row>
    <row r="73" spans="1:25" x14ac:dyDescent="0.55000000000000004">
      <c r="A73" s="1" t="s">
        <v>79</v>
      </c>
      <c r="C73" s="6">
        <v>886900</v>
      </c>
      <c r="D73" s="6"/>
      <c r="E73" s="6">
        <v>11337242700</v>
      </c>
      <c r="F73" s="6"/>
      <c r="G73" s="6">
        <v>26616196709.549999</v>
      </c>
      <c r="H73" s="6"/>
      <c r="I73" s="6">
        <v>0</v>
      </c>
      <c r="J73" s="6"/>
      <c r="K73" s="6">
        <v>0</v>
      </c>
      <c r="L73" s="6"/>
      <c r="M73" s="6">
        <v>0</v>
      </c>
      <c r="N73" s="6"/>
      <c r="O73" s="6">
        <v>0</v>
      </c>
      <c r="P73" s="6"/>
      <c r="Q73" s="6">
        <v>886900</v>
      </c>
      <c r="R73" s="6"/>
      <c r="S73" s="6">
        <v>17180</v>
      </c>
      <c r="T73" s="6"/>
      <c r="U73" s="6">
        <v>11337242700</v>
      </c>
      <c r="V73" s="6"/>
      <c r="W73" s="6">
        <v>15146282195.1</v>
      </c>
      <c r="X73" s="6"/>
      <c r="Y73" s="8">
        <v>2.0783604174563004E-3</v>
      </c>
    </row>
    <row r="74" spans="1:25" x14ac:dyDescent="0.55000000000000004">
      <c r="A74" s="1" t="s">
        <v>80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v>76163</v>
      </c>
      <c r="J74" s="6"/>
      <c r="K74" s="6">
        <v>11346256841</v>
      </c>
      <c r="L74" s="6"/>
      <c r="M74" s="6">
        <v>0</v>
      </c>
      <c r="N74" s="6"/>
      <c r="O74" s="6">
        <v>0</v>
      </c>
      <c r="P74" s="6"/>
      <c r="Q74" s="6">
        <v>76163</v>
      </c>
      <c r="R74" s="6"/>
      <c r="S74" s="6">
        <v>145560</v>
      </c>
      <c r="T74" s="6"/>
      <c r="U74" s="6">
        <v>11346256841</v>
      </c>
      <c r="V74" s="6"/>
      <c r="W74" s="6">
        <v>11020322876.634001</v>
      </c>
      <c r="X74" s="6"/>
      <c r="Y74" s="8">
        <v>1.5121996645351052E-3</v>
      </c>
    </row>
    <row r="75" spans="1:25" x14ac:dyDescent="0.55000000000000004">
      <c r="A75" s="1" t="s">
        <v>81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v>11601078</v>
      </c>
      <c r="J75" s="6"/>
      <c r="K75" s="6">
        <v>34719412961</v>
      </c>
      <c r="L75" s="6"/>
      <c r="M75" s="6">
        <v>0</v>
      </c>
      <c r="N75" s="6"/>
      <c r="O75" s="6">
        <v>0</v>
      </c>
      <c r="P75" s="6"/>
      <c r="Q75" s="6">
        <v>11601078</v>
      </c>
      <c r="R75" s="6"/>
      <c r="S75" s="6">
        <v>3405</v>
      </c>
      <c r="T75" s="6"/>
      <c r="U75" s="6">
        <v>34719412961</v>
      </c>
      <c r="V75" s="6"/>
      <c r="W75" s="5">
        <v>39266635625.921143</v>
      </c>
      <c r="X75" s="6"/>
      <c r="Y75" s="8">
        <v>5.3881355312406952E-3</v>
      </c>
    </row>
    <row r="76" spans="1:25" x14ac:dyDescent="0.55000000000000004">
      <c r="A76" s="1" t="s">
        <v>82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v>201089</v>
      </c>
      <c r="J76" s="6"/>
      <c r="K76" s="6">
        <v>3939740821</v>
      </c>
      <c r="L76" s="6"/>
      <c r="M76" s="6">
        <v>0</v>
      </c>
      <c r="N76" s="6"/>
      <c r="O76" s="6">
        <v>0</v>
      </c>
      <c r="P76" s="6"/>
      <c r="Q76" s="6">
        <v>201089</v>
      </c>
      <c r="R76" s="6"/>
      <c r="S76" s="6">
        <v>19600</v>
      </c>
      <c r="T76" s="6"/>
      <c r="U76" s="6">
        <v>3939740821</v>
      </c>
      <c r="V76" s="6"/>
      <c r="W76" s="6">
        <v>3917893400.8200002</v>
      </c>
      <c r="X76" s="6"/>
      <c r="Y76" s="8">
        <v>5.3761011839009774E-4</v>
      </c>
    </row>
    <row r="77" spans="1:25" x14ac:dyDescent="0.55000000000000004">
      <c r="A77" s="1" t="s">
        <v>83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v>1933513</v>
      </c>
      <c r="J77" s="6"/>
      <c r="K77" s="6">
        <v>4257676057</v>
      </c>
      <c r="L77" s="6"/>
      <c r="M77" s="6">
        <v>0</v>
      </c>
      <c r="N77" s="6"/>
      <c r="O77" s="6">
        <v>0</v>
      </c>
      <c r="P77" s="6"/>
      <c r="Q77" s="6">
        <v>1933513</v>
      </c>
      <c r="R77" s="6"/>
      <c r="S77" s="6">
        <v>3156</v>
      </c>
      <c r="T77" s="6"/>
      <c r="U77" s="6">
        <v>4257676057</v>
      </c>
      <c r="V77" s="6"/>
      <c r="W77" s="6">
        <v>6065859134.1834002</v>
      </c>
      <c r="X77" s="6"/>
      <c r="Y77" s="8">
        <v>8.3235221422396644E-4</v>
      </c>
    </row>
    <row r="78" spans="1:25" x14ac:dyDescent="0.55000000000000004">
      <c r="A78" s="1" t="s">
        <v>84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v>700215</v>
      </c>
      <c r="J78" s="6"/>
      <c r="K78" s="6">
        <v>0</v>
      </c>
      <c r="L78" s="6"/>
      <c r="M78" s="6">
        <v>0</v>
      </c>
      <c r="N78" s="6"/>
      <c r="O78" s="6">
        <v>0</v>
      </c>
      <c r="P78" s="6"/>
      <c r="Q78" s="6">
        <v>700215</v>
      </c>
      <c r="R78" s="6"/>
      <c r="S78" s="6">
        <v>16360</v>
      </c>
      <c r="T78" s="6"/>
      <c r="U78" s="6">
        <v>3263001900</v>
      </c>
      <c r="V78" s="6"/>
      <c r="W78" s="6">
        <v>11387357071.469999</v>
      </c>
      <c r="X78" s="6"/>
      <c r="Y78" s="8">
        <v>1.5625637956515101E-3</v>
      </c>
    </row>
    <row r="79" spans="1:25" x14ac:dyDescent="0.55000000000000004">
      <c r="A79" s="1" t="s">
        <v>85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v>1856173</v>
      </c>
      <c r="J79" s="6"/>
      <c r="K79" s="6">
        <v>55643971077</v>
      </c>
      <c r="L79" s="6"/>
      <c r="M79" s="6">
        <v>-1856173</v>
      </c>
      <c r="N79" s="6"/>
      <c r="O79" s="6">
        <v>70662773670</v>
      </c>
      <c r="P79" s="6"/>
      <c r="Q79" s="6">
        <v>0</v>
      </c>
      <c r="R79" s="6"/>
      <c r="S79" s="6">
        <v>0</v>
      </c>
      <c r="T79" s="6"/>
      <c r="U79" s="6">
        <v>0</v>
      </c>
      <c r="V79" s="6"/>
      <c r="W79" s="6">
        <v>0</v>
      </c>
      <c r="X79" s="6"/>
      <c r="Y79" s="8">
        <v>0</v>
      </c>
    </row>
    <row r="80" spans="1:25" x14ac:dyDescent="0.55000000000000004">
      <c r="A80" s="1" t="s">
        <v>86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v>139335</v>
      </c>
      <c r="J80" s="6"/>
      <c r="K80" s="6">
        <v>1093657207</v>
      </c>
      <c r="L80" s="6"/>
      <c r="M80" s="6">
        <v>0</v>
      </c>
      <c r="N80" s="6"/>
      <c r="O80" s="6">
        <v>0</v>
      </c>
      <c r="P80" s="6"/>
      <c r="Q80" s="6">
        <v>139335</v>
      </c>
      <c r="R80" s="6"/>
      <c r="S80" s="6">
        <v>16082</v>
      </c>
      <c r="T80" s="6"/>
      <c r="U80" s="6">
        <v>1093657207</v>
      </c>
      <c r="V80" s="6"/>
      <c r="W80" s="6">
        <v>2227452796.4534998</v>
      </c>
      <c r="X80" s="6"/>
      <c r="Y80" s="8">
        <v>3.0564924542334095E-4</v>
      </c>
    </row>
    <row r="81" spans="5:25" ht="24.75" thickBot="1" x14ac:dyDescent="0.6">
      <c r="E81" s="7">
        <f>SUM(E9:E80)</f>
        <v>4843212503669</v>
      </c>
      <c r="G81" s="7">
        <f>SUM(G9:G80)</f>
        <v>6112076129644.5791</v>
      </c>
      <c r="K81" s="7">
        <f>SUM(K9:K80)</f>
        <v>176784229844</v>
      </c>
      <c r="O81" s="7">
        <f>SUM(O9:O80)</f>
        <v>228143991015</v>
      </c>
      <c r="U81" s="7">
        <f>SUM(U9:U80)</f>
        <v>4846083261647</v>
      </c>
      <c r="W81" s="7">
        <f>SUM(W9:W80)</f>
        <v>6322869189346</v>
      </c>
      <c r="Y81" s="9">
        <f>SUM(Y9:Y80)</f>
        <v>0.86761892315673905</v>
      </c>
    </row>
    <row r="82" spans="5:25" ht="24.75" thickTop="1" x14ac:dyDescent="0.55000000000000004"/>
    <row r="83" spans="5:25" x14ac:dyDescent="0.55000000000000004">
      <c r="W83" s="5"/>
    </row>
    <row r="84" spans="5:25" x14ac:dyDescent="0.55000000000000004">
      <c r="W84" s="5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25"/>
  <sheetViews>
    <sheetView rightToLeft="1" topLeftCell="A7" workbookViewId="0">
      <selection activeCell="AK9" sqref="AK9"/>
    </sheetView>
  </sheetViews>
  <sheetFormatPr defaultRowHeight="24" x14ac:dyDescent="0.55000000000000004"/>
  <cols>
    <col min="1" max="1" width="39.57031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7.28515625" style="1" bestFit="1" customWidth="1"/>
    <col min="26" max="26" width="1" style="1" customWidth="1"/>
    <col min="27" max="27" width="15.42578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8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38" ht="24.75" x14ac:dyDescent="0.5500000000000000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38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6" spans="1:38" ht="24.75" x14ac:dyDescent="0.55000000000000004">
      <c r="A6" s="22" t="s">
        <v>88</v>
      </c>
      <c r="B6" s="22" t="s">
        <v>88</v>
      </c>
      <c r="C6" s="22" t="s">
        <v>88</v>
      </c>
      <c r="D6" s="22" t="s">
        <v>88</v>
      </c>
      <c r="E6" s="22" t="s">
        <v>88</v>
      </c>
      <c r="F6" s="22" t="s">
        <v>88</v>
      </c>
      <c r="G6" s="22" t="s">
        <v>88</v>
      </c>
      <c r="H6" s="22" t="s">
        <v>88</v>
      </c>
      <c r="I6" s="22" t="s">
        <v>88</v>
      </c>
      <c r="J6" s="22" t="s">
        <v>88</v>
      </c>
      <c r="K6" s="22" t="s">
        <v>88</v>
      </c>
      <c r="L6" s="22" t="s">
        <v>88</v>
      </c>
      <c r="M6" s="22" t="s">
        <v>88</v>
      </c>
      <c r="O6" s="22" t="s">
        <v>238</v>
      </c>
      <c r="P6" s="22" t="s">
        <v>4</v>
      </c>
      <c r="Q6" s="22" t="s">
        <v>4</v>
      </c>
      <c r="R6" s="22" t="s">
        <v>4</v>
      </c>
      <c r="S6" s="22" t="s">
        <v>4</v>
      </c>
      <c r="U6" s="22" t="s">
        <v>5</v>
      </c>
      <c r="V6" s="22" t="s">
        <v>5</v>
      </c>
      <c r="W6" s="22" t="s">
        <v>5</v>
      </c>
      <c r="X6" s="22" t="s">
        <v>5</v>
      </c>
      <c r="Y6" s="22" t="s">
        <v>5</v>
      </c>
      <c r="Z6" s="22" t="s">
        <v>5</v>
      </c>
      <c r="AA6" s="22" t="s">
        <v>5</v>
      </c>
      <c r="AC6" s="22" t="s">
        <v>6</v>
      </c>
      <c r="AD6" s="22" t="s">
        <v>6</v>
      </c>
      <c r="AE6" s="22" t="s">
        <v>6</v>
      </c>
      <c r="AF6" s="22" t="s">
        <v>6</v>
      </c>
      <c r="AG6" s="22" t="s">
        <v>6</v>
      </c>
      <c r="AH6" s="22" t="s">
        <v>6</v>
      </c>
      <c r="AI6" s="22" t="s">
        <v>6</v>
      </c>
      <c r="AJ6" s="22" t="s">
        <v>6</v>
      </c>
      <c r="AK6" s="22" t="s">
        <v>6</v>
      </c>
    </row>
    <row r="7" spans="1:38" ht="24.75" x14ac:dyDescent="0.55000000000000004">
      <c r="A7" s="21" t="s">
        <v>89</v>
      </c>
      <c r="C7" s="21" t="s">
        <v>90</v>
      </c>
      <c r="E7" s="21" t="s">
        <v>91</v>
      </c>
      <c r="G7" s="21" t="s">
        <v>92</v>
      </c>
      <c r="I7" s="21" t="s">
        <v>93</v>
      </c>
      <c r="K7" s="21" t="s">
        <v>94</v>
      </c>
      <c r="M7" s="21" t="s">
        <v>87</v>
      </c>
      <c r="O7" s="21" t="s">
        <v>7</v>
      </c>
      <c r="Q7" s="21" t="s">
        <v>8</v>
      </c>
      <c r="S7" s="21" t="s">
        <v>9</v>
      </c>
      <c r="U7" s="22" t="s">
        <v>10</v>
      </c>
      <c r="V7" s="22" t="s">
        <v>10</v>
      </c>
      <c r="W7" s="22" t="s">
        <v>10</v>
      </c>
      <c r="Y7" s="22" t="s">
        <v>11</v>
      </c>
      <c r="Z7" s="22" t="s">
        <v>11</v>
      </c>
      <c r="AA7" s="22" t="s">
        <v>11</v>
      </c>
      <c r="AC7" s="21" t="s">
        <v>7</v>
      </c>
      <c r="AE7" s="21" t="s">
        <v>95</v>
      </c>
      <c r="AG7" s="21" t="s">
        <v>8</v>
      </c>
      <c r="AI7" s="21" t="s">
        <v>9</v>
      </c>
      <c r="AK7" s="21" t="s">
        <v>13</v>
      </c>
    </row>
    <row r="8" spans="1:38" ht="24.75" x14ac:dyDescent="0.55000000000000004">
      <c r="A8" s="22" t="s">
        <v>89</v>
      </c>
      <c r="C8" s="22" t="s">
        <v>90</v>
      </c>
      <c r="E8" s="22" t="s">
        <v>91</v>
      </c>
      <c r="G8" s="22" t="s">
        <v>92</v>
      </c>
      <c r="I8" s="22" t="s">
        <v>93</v>
      </c>
      <c r="K8" s="22" t="s">
        <v>94</v>
      </c>
      <c r="M8" s="22" t="s">
        <v>87</v>
      </c>
      <c r="O8" s="22" t="s">
        <v>7</v>
      </c>
      <c r="Q8" s="22" t="s">
        <v>8</v>
      </c>
      <c r="S8" s="22" t="s">
        <v>9</v>
      </c>
      <c r="U8" s="22" t="s">
        <v>7</v>
      </c>
      <c r="W8" s="22" t="s">
        <v>8</v>
      </c>
      <c r="Y8" s="22" t="s">
        <v>7</v>
      </c>
      <c r="AA8" s="22" t="s">
        <v>14</v>
      </c>
      <c r="AC8" s="22" t="s">
        <v>7</v>
      </c>
      <c r="AE8" s="22" t="s">
        <v>95</v>
      </c>
      <c r="AG8" s="22" t="s">
        <v>8</v>
      </c>
      <c r="AI8" s="22" t="s">
        <v>9</v>
      </c>
      <c r="AK8" s="22" t="s">
        <v>13</v>
      </c>
    </row>
    <row r="9" spans="1:38" x14ac:dyDescent="0.55000000000000004">
      <c r="A9" s="4" t="s">
        <v>96</v>
      </c>
      <c r="B9" s="4"/>
      <c r="C9" s="4" t="s">
        <v>97</v>
      </c>
      <c r="D9" s="4"/>
      <c r="E9" s="4" t="s">
        <v>97</v>
      </c>
      <c r="F9" s="4"/>
      <c r="G9" s="4" t="s">
        <v>98</v>
      </c>
      <c r="H9" s="4"/>
      <c r="I9" s="4" t="s">
        <v>99</v>
      </c>
      <c r="J9" s="4"/>
      <c r="K9" s="10">
        <v>0</v>
      </c>
      <c r="L9" s="4"/>
      <c r="M9" s="10">
        <v>0</v>
      </c>
      <c r="N9" s="4"/>
      <c r="O9" s="10">
        <v>28380</v>
      </c>
      <c r="P9" s="4"/>
      <c r="Q9" s="10">
        <v>23744208058</v>
      </c>
      <c r="R9" s="4"/>
      <c r="S9" s="10">
        <v>25162737287</v>
      </c>
      <c r="T9" s="4"/>
      <c r="U9" s="10">
        <v>0</v>
      </c>
      <c r="V9" s="4"/>
      <c r="W9" s="10">
        <v>0</v>
      </c>
      <c r="X9" s="4"/>
      <c r="Y9" s="10">
        <v>0</v>
      </c>
      <c r="Z9" s="4"/>
      <c r="AA9" s="10">
        <v>0</v>
      </c>
      <c r="AB9" s="4"/>
      <c r="AC9" s="10">
        <v>28380</v>
      </c>
      <c r="AD9" s="4"/>
      <c r="AE9" s="10">
        <v>899980</v>
      </c>
      <c r="AF9" s="4"/>
      <c r="AG9" s="10">
        <v>23744208058</v>
      </c>
      <c r="AH9" s="4"/>
      <c r="AI9" s="10">
        <v>25536803015</v>
      </c>
      <c r="AJ9" s="4"/>
      <c r="AK9" s="8">
        <v>3.5041391604287548E-3</v>
      </c>
      <c r="AL9" s="4"/>
    </row>
    <row r="10" spans="1:38" x14ac:dyDescent="0.55000000000000004">
      <c r="A10" s="4" t="s">
        <v>100</v>
      </c>
      <c r="B10" s="4"/>
      <c r="C10" s="4" t="s">
        <v>97</v>
      </c>
      <c r="D10" s="4"/>
      <c r="E10" s="4" t="s">
        <v>97</v>
      </c>
      <c r="F10" s="4"/>
      <c r="G10" s="4" t="s">
        <v>101</v>
      </c>
      <c r="H10" s="4"/>
      <c r="I10" s="4" t="s">
        <v>102</v>
      </c>
      <c r="J10" s="4"/>
      <c r="K10" s="10">
        <v>0</v>
      </c>
      <c r="L10" s="4"/>
      <c r="M10" s="10">
        <v>0</v>
      </c>
      <c r="N10" s="4"/>
      <c r="O10" s="10">
        <v>91619</v>
      </c>
      <c r="P10" s="4"/>
      <c r="Q10" s="10">
        <v>76079816686</v>
      </c>
      <c r="R10" s="4"/>
      <c r="S10" s="10">
        <v>81379566879</v>
      </c>
      <c r="T10" s="4"/>
      <c r="U10" s="10">
        <v>0</v>
      </c>
      <c r="V10" s="4"/>
      <c r="W10" s="10">
        <v>0</v>
      </c>
      <c r="X10" s="4"/>
      <c r="Y10" s="10">
        <v>0</v>
      </c>
      <c r="Z10" s="4"/>
      <c r="AA10" s="10">
        <v>0</v>
      </c>
      <c r="AB10" s="4"/>
      <c r="AC10" s="10">
        <v>91619</v>
      </c>
      <c r="AD10" s="4"/>
      <c r="AE10" s="10">
        <v>900500</v>
      </c>
      <c r="AF10" s="4"/>
      <c r="AG10" s="10">
        <v>76079816686</v>
      </c>
      <c r="AH10" s="4"/>
      <c r="AI10" s="10">
        <v>82487955847</v>
      </c>
      <c r="AJ10" s="4"/>
      <c r="AK10" s="8">
        <v>1.1318929631771323E-2</v>
      </c>
      <c r="AL10" s="4"/>
    </row>
    <row r="11" spans="1:38" x14ac:dyDescent="0.55000000000000004">
      <c r="A11" s="4" t="s">
        <v>103</v>
      </c>
      <c r="B11" s="4"/>
      <c r="C11" s="4" t="s">
        <v>97</v>
      </c>
      <c r="D11" s="4"/>
      <c r="E11" s="4" t="s">
        <v>97</v>
      </c>
      <c r="F11" s="4"/>
      <c r="G11" s="4" t="s">
        <v>104</v>
      </c>
      <c r="H11" s="4"/>
      <c r="I11" s="4" t="s">
        <v>105</v>
      </c>
      <c r="J11" s="4"/>
      <c r="K11" s="10">
        <v>0</v>
      </c>
      <c r="L11" s="4"/>
      <c r="M11" s="10">
        <v>0</v>
      </c>
      <c r="N11" s="4"/>
      <c r="O11" s="10">
        <v>482778</v>
      </c>
      <c r="P11" s="4"/>
      <c r="Q11" s="10">
        <v>388550136719</v>
      </c>
      <c r="R11" s="4"/>
      <c r="S11" s="10">
        <v>423791154034</v>
      </c>
      <c r="T11" s="4"/>
      <c r="U11" s="10">
        <v>0</v>
      </c>
      <c r="V11" s="4"/>
      <c r="W11" s="10">
        <v>0</v>
      </c>
      <c r="X11" s="4"/>
      <c r="Y11" s="10">
        <v>0</v>
      </c>
      <c r="Z11" s="4"/>
      <c r="AA11" s="10">
        <v>0</v>
      </c>
      <c r="AB11" s="4"/>
      <c r="AC11" s="10">
        <v>482778</v>
      </c>
      <c r="AD11" s="4"/>
      <c r="AE11" s="10">
        <v>885600</v>
      </c>
      <c r="AF11" s="4"/>
      <c r="AG11" s="10">
        <v>388550136719</v>
      </c>
      <c r="AH11" s="4"/>
      <c r="AI11" s="10">
        <v>427470703689</v>
      </c>
      <c r="AJ11" s="4"/>
      <c r="AK11" s="8">
        <v>5.8657179281713677E-2</v>
      </c>
      <c r="AL11" s="4"/>
    </row>
    <row r="12" spans="1:38" x14ac:dyDescent="0.55000000000000004">
      <c r="A12" s="4" t="s">
        <v>106</v>
      </c>
      <c r="B12" s="4"/>
      <c r="C12" s="4" t="s">
        <v>97</v>
      </c>
      <c r="D12" s="4"/>
      <c r="E12" s="4" t="s">
        <v>97</v>
      </c>
      <c r="F12" s="4"/>
      <c r="G12" s="4" t="s">
        <v>107</v>
      </c>
      <c r="H12" s="4"/>
      <c r="I12" s="4" t="s">
        <v>108</v>
      </c>
      <c r="J12" s="4"/>
      <c r="K12" s="10">
        <v>0</v>
      </c>
      <c r="L12" s="4"/>
      <c r="M12" s="10">
        <v>0</v>
      </c>
      <c r="N12" s="4"/>
      <c r="O12" s="10">
        <v>2348</v>
      </c>
      <c r="P12" s="4"/>
      <c r="Q12" s="10">
        <v>1874064383</v>
      </c>
      <c r="R12" s="4"/>
      <c r="S12" s="10">
        <v>1945528828</v>
      </c>
      <c r="T12" s="4"/>
      <c r="U12" s="10">
        <v>0</v>
      </c>
      <c r="V12" s="4"/>
      <c r="W12" s="10">
        <v>0</v>
      </c>
      <c r="X12" s="4"/>
      <c r="Y12" s="10">
        <v>0</v>
      </c>
      <c r="Z12" s="4"/>
      <c r="AA12" s="10">
        <v>0</v>
      </c>
      <c r="AB12" s="4"/>
      <c r="AC12" s="10">
        <v>2348</v>
      </c>
      <c r="AD12" s="4"/>
      <c r="AE12" s="10">
        <v>841000</v>
      </c>
      <c r="AF12" s="4"/>
      <c r="AG12" s="10">
        <v>1874064383</v>
      </c>
      <c r="AH12" s="4"/>
      <c r="AI12" s="10">
        <v>1974310091</v>
      </c>
      <c r="AJ12" s="4"/>
      <c r="AK12" s="8">
        <v>2.7091321104834694E-4</v>
      </c>
      <c r="AL12" s="4"/>
    </row>
    <row r="13" spans="1:38" x14ac:dyDescent="0.55000000000000004">
      <c r="A13" s="4" t="s">
        <v>109</v>
      </c>
      <c r="B13" s="4"/>
      <c r="C13" s="4" t="s">
        <v>97</v>
      </c>
      <c r="D13" s="4"/>
      <c r="E13" s="4" t="s">
        <v>97</v>
      </c>
      <c r="F13" s="4"/>
      <c r="G13" s="4" t="s">
        <v>110</v>
      </c>
      <c r="H13" s="4"/>
      <c r="I13" s="4" t="s">
        <v>111</v>
      </c>
      <c r="J13" s="4"/>
      <c r="K13" s="10">
        <v>0</v>
      </c>
      <c r="L13" s="4"/>
      <c r="M13" s="10">
        <v>0</v>
      </c>
      <c r="N13" s="4"/>
      <c r="O13" s="10">
        <v>156584</v>
      </c>
      <c r="P13" s="4"/>
      <c r="Q13" s="10">
        <v>118227505335</v>
      </c>
      <c r="R13" s="4"/>
      <c r="S13" s="10">
        <v>127154317325</v>
      </c>
      <c r="T13" s="4"/>
      <c r="U13" s="10">
        <v>0</v>
      </c>
      <c r="V13" s="4"/>
      <c r="W13" s="10">
        <v>0</v>
      </c>
      <c r="X13" s="4"/>
      <c r="Y13" s="10">
        <v>80000</v>
      </c>
      <c r="Z13" s="4"/>
      <c r="AA13" s="10">
        <v>66029030077</v>
      </c>
      <c r="AB13" s="4"/>
      <c r="AC13" s="10">
        <v>76584</v>
      </c>
      <c r="AD13" s="4"/>
      <c r="AE13" s="10">
        <v>825610</v>
      </c>
      <c r="AF13" s="4"/>
      <c r="AG13" s="10">
        <v>57824140835</v>
      </c>
      <c r="AH13" s="4"/>
      <c r="AI13" s="10">
        <v>63217056071</v>
      </c>
      <c r="AJ13" s="4"/>
      <c r="AK13" s="8">
        <v>8.6745925735219314E-3</v>
      </c>
      <c r="AL13" s="4"/>
    </row>
    <row r="14" spans="1:38" x14ac:dyDescent="0.55000000000000004">
      <c r="A14" s="4" t="s">
        <v>112</v>
      </c>
      <c r="B14" s="4"/>
      <c r="C14" s="4" t="s">
        <v>97</v>
      </c>
      <c r="D14" s="4"/>
      <c r="E14" s="4" t="s">
        <v>97</v>
      </c>
      <c r="F14" s="4"/>
      <c r="G14" s="4" t="s">
        <v>113</v>
      </c>
      <c r="H14" s="4"/>
      <c r="I14" s="4" t="s">
        <v>114</v>
      </c>
      <c r="J14" s="4"/>
      <c r="K14" s="10">
        <v>0</v>
      </c>
      <c r="L14" s="4"/>
      <c r="M14" s="10">
        <v>0</v>
      </c>
      <c r="N14" s="4"/>
      <c r="O14" s="10">
        <v>14881</v>
      </c>
      <c r="P14" s="4"/>
      <c r="Q14" s="10">
        <v>10961994450</v>
      </c>
      <c r="R14" s="4"/>
      <c r="S14" s="10">
        <v>11942813672</v>
      </c>
      <c r="T14" s="4"/>
      <c r="U14" s="10">
        <v>0</v>
      </c>
      <c r="V14" s="4"/>
      <c r="W14" s="10">
        <v>0</v>
      </c>
      <c r="X14" s="4"/>
      <c r="Y14" s="10">
        <v>0</v>
      </c>
      <c r="Z14" s="4"/>
      <c r="AA14" s="10">
        <v>0</v>
      </c>
      <c r="AB14" s="4"/>
      <c r="AC14" s="10">
        <v>14881</v>
      </c>
      <c r="AD14" s="4"/>
      <c r="AE14" s="10">
        <v>817033</v>
      </c>
      <c r="AF14" s="4"/>
      <c r="AG14" s="10">
        <v>10961994450</v>
      </c>
      <c r="AH14" s="4"/>
      <c r="AI14" s="10">
        <v>12156064390</v>
      </c>
      <c r="AJ14" s="4"/>
      <c r="AK14" s="8">
        <v>1.6680451827370579E-3</v>
      </c>
      <c r="AL14" s="4"/>
    </row>
    <row r="15" spans="1:38" x14ac:dyDescent="0.55000000000000004">
      <c r="A15" s="4" t="s">
        <v>115</v>
      </c>
      <c r="B15" s="4"/>
      <c r="C15" s="4" t="s">
        <v>97</v>
      </c>
      <c r="D15" s="4"/>
      <c r="E15" s="4" t="s">
        <v>97</v>
      </c>
      <c r="F15" s="4"/>
      <c r="G15" s="4" t="s">
        <v>116</v>
      </c>
      <c r="H15" s="4"/>
      <c r="I15" s="4" t="s">
        <v>117</v>
      </c>
      <c r="J15" s="4"/>
      <c r="K15" s="10">
        <v>0</v>
      </c>
      <c r="L15" s="4"/>
      <c r="M15" s="10">
        <v>0</v>
      </c>
      <c r="N15" s="4"/>
      <c r="O15" s="10">
        <v>50</v>
      </c>
      <c r="P15" s="4"/>
      <c r="Q15" s="10">
        <v>47162194</v>
      </c>
      <c r="R15" s="4"/>
      <c r="S15" s="10">
        <v>49291114</v>
      </c>
      <c r="T15" s="4"/>
      <c r="U15" s="10">
        <v>0</v>
      </c>
      <c r="V15" s="4"/>
      <c r="W15" s="10">
        <v>0</v>
      </c>
      <c r="X15" s="4"/>
      <c r="Y15" s="10">
        <v>50</v>
      </c>
      <c r="Z15" s="4"/>
      <c r="AA15" s="10">
        <v>50000000</v>
      </c>
      <c r="AB15" s="4"/>
      <c r="AC15" s="10">
        <v>0</v>
      </c>
      <c r="AD15" s="4"/>
      <c r="AE15" s="10">
        <v>0</v>
      </c>
      <c r="AF15" s="4"/>
      <c r="AG15" s="10">
        <v>0</v>
      </c>
      <c r="AH15" s="4"/>
      <c r="AI15" s="10">
        <v>0</v>
      </c>
      <c r="AJ15" s="4"/>
      <c r="AK15" s="8">
        <v>0</v>
      </c>
      <c r="AL15" s="4"/>
    </row>
    <row r="16" spans="1:38" x14ac:dyDescent="0.55000000000000004">
      <c r="A16" s="4" t="s">
        <v>118</v>
      </c>
      <c r="B16" s="4"/>
      <c r="C16" s="4" t="s">
        <v>97</v>
      </c>
      <c r="D16" s="4"/>
      <c r="E16" s="4" t="s">
        <v>97</v>
      </c>
      <c r="F16" s="4"/>
      <c r="G16" s="4" t="s">
        <v>119</v>
      </c>
      <c r="H16" s="4"/>
      <c r="I16" s="4" t="s">
        <v>120</v>
      </c>
      <c r="J16" s="4"/>
      <c r="K16" s="10">
        <v>0</v>
      </c>
      <c r="L16" s="4"/>
      <c r="M16" s="10">
        <v>0</v>
      </c>
      <c r="N16" s="4"/>
      <c r="O16" s="10">
        <v>5000</v>
      </c>
      <c r="P16" s="4"/>
      <c r="Q16" s="10">
        <v>4340786625</v>
      </c>
      <c r="R16" s="4"/>
      <c r="S16" s="10">
        <v>4527824183</v>
      </c>
      <c r="T16" s="4"/>
      <c r="U16" s="10">
        <v>0</v>
      </c>
      <c r="V16" s="4"/>
      <c r="W16" s="10">
        <v>0</v>
      </c>
      <c r="X16" s="4"/>
      <c r="Y16" s="10">
        <v>0</v>
      </c>
      <c r="Z16" s="4"/>
      <c r="AA16" s="10">
        <v>0</v>
      </c>
      <c r="AB16" s="4"/>
      <c r="AC16" s="10">
        <v>5000</v>
      </c>
      <c r="AD16" s="4"/>
      <c r="AE16" s="10">
        <v>923723</v>
      </c>
      <c r="AF16" s="4"/>
      <c r="AG16" s="10">
        <v>4340786625</v>
      </c>
      <c r="AH16" s="4"/>
      <c r="AI16" s="10">
        <v>4617777876</v>
      </c>
      <c r="AJ16" s="4"/>
      <c r="AK16" s="8">
        <v>6.3364769191932141E-4</v>
      </c>
      <c r="AL16" s="4"/>
    </row>
    <row r="17" spans="1:38" x14ac:dyDescent="0.55000000000000004">
      <c r="A17" s="4" t="s">
        <v>121</v>
      </c>
      <c r="B17" s="4"/>
      <c r="C17" s="4" t="s">
        <v>97</v>
      </c>
      <c r="D17" s="4"/>
      <c r="E17" s="4" t="s">
        <v>97</v>
      </c>
      <c r="F17" s="4"/>
      <c r="G17" s="4" t="s">
        <v>122</v>
      </c>
      <c r="H17" s="4"/>
      <c r="I17" s="4" t="s">
        <v>123</v>
      </c>
      <c r="J17" s="4"/>
      <c r="K17" s="10">
        <v>0</v>
      </c>
      <c r="L17" s="4"/>
      <c r="M17" s="10">
        <v>0</v>
      </c>
      <c r="N17" s="4"/>
      <c r="O17" s="10">
        <v>735</v>
      </c>
      <c r="P17" s="4"/>
      <c r="Q17" s="10">
        <v>674056144</v>
      </c>
      <c r="R17" s="4"/>
      <c r="S17" s="10">
        <v>704661551</v>
      </c>
      <c r="T17" s="4"/>
      <c r="U17" s="10">
        <v>0</v>
      </c>
      <c r="V17" s="4"/>
      <c r="W17" s="10">
        <v>0</v>
      </c>
      <c r="X17" s="4"/>
      <c r="Y17" s="10">
        <v>0</v>
      </c>
      <c r="Z17" s="4"/>
      <c r="AA17" s="10">
        <v>0</v>
      </c>
      <c r="AB17" s="4"/>
      <c r="AC17" s="10">
        <v>735</v>
      </c>
      <c r="AD17" s="4"/>
      <c r="AE17" s="10">
        <v>974010</v>
      </c>
      <c r="AF17" s="4"/>
      <c r="AG17" s="10">
        <v>674056144</v>
      </c>
      <c r="AH17" s="4"/>
      <c r="AI17" s="10">
        <v>715767593</v>
      </c>
      <c r="AJ17" s="4"/>
      <c r="AK17" s="8">
        <v>9.8217041926660709E-5</v>
      </c>
      <c r="AL17" s="4"/>
    </row>
    <row r="18" spans="1:38" x14ac:dyDescent="0.55000000000000004">
      <c r="A18" s="4" t="s">
        <v>124</v>
      </c>
      <c r="B18" s="4"/>
      <c r="C18" s="4" t="s">
        <v>97</v>
      </c>
      <c r="D18" s="4"/>
      <c r="E18" s="4" t="s">
        <v>97</v>
      </c>
      <c r="F18" s="4"/>
      <c r="G18" s="4" t="s">
        <v>125</v>
      </c>
      <c r="H18" s="4"/>
      <c r="I18" s="4" t="s">
        <v>126</v>
      </c>
      <c r="J18" s="4"/>
      <c r="K18" s="10">
        <v>0</v>
      </c>
      <c r="L18" s="4"/>
      <c r="M18" s="10">
        <v>0</v>
      </c>
      <c r="N18" s="4"/>
      <c r="O18" s="10">
        <v>5000</v>
      </c>
      <c r="P18" s="4"/>
      <c r="Q18" s="10">
        <v>4425802030</v>
      </c>
      <c r="R18" s="4"/>
      <c r="S18" s="10">
        <v>4609164437</v>
      </c>
      <c r="T18" s="4"/>
      <c r="U18" s="10">
        <v>0</v>
      </c>
      <c r="V18" s="4"/>
      <c r="W18" s="10">
        <v>0</v>
      </c>
      <c r="X18" s="4"/>
      <c r="Y18" s="10">
        <v>0</v>
      </c>
      <c r="Z18" s="4"/>
      <c r="AA18" s="10">
        <v>0</v>
      </c>
      <c r="AB18" s="4"/>
      <c r="AC18" s="10">
        <v>5000</v>
      </c>
      <c r="AD18" s="4"/>
      <c r="AE18" s="10">
        <v>943990</v>
      </c>
      <c r="AF18" s="4"/>
      <c r="AG18" s="10">
        <v>4425802030</v>
      </c>
      <c r="AH18" s="4"/>
      <c r="AI18" s="10">
        <v>4719094509</v>
      </c>
      <c r="AJ18" s="4"/>
      <c r="AK18" s="8">
        <v>6.4755027718379436E-4</v>
      </c>
      <c r="AL18" s="4"/>
    </row>
    <row r="19" spans="1:38" x14ac:dyDescent="0.55000000000000004">
      <c r="A19" s="4" t="s">
        <v>127</v>
      </c>
      <c r="B19" s="4"/>
      <c r="C19" s="4" t="s">
        <v>97</v>
      </c>
      <c r="D19" s="4"/>
      <c r="E19" s="4" t="s">
        <v>97</v>
      </c>
      <c r="F19" s="4"/>
      <c r="G19" s="4" t="s">
        <v>128</v>
      </c>
      <c r="H19" s="4"/>
      <c r="I19" s="4" t="s">
        <v>129</v>
      </c>
      <c r="J19" s="4"/>
      <c r="K19" s="10">
        <v>0</v>
      </c>
      <c r="L19" s="4"/>
      <c r="M19" s="10">
        <v>0</v>
      </c>
      <c r="N19" s="4"/>
      <c r="O19" s="10">
        <v>21824</v>
      </c>
      <c r="P19" s="4"/>
      <c r="Q19" s="10">
        <v>19025679048</v>
      </c>
      <c r="R19" s="4"/>
      <c r="S19" s="10">
        <v>19856218583</v>
      </c>
      <c r="T19" s="4"/>
      <c r="U19" s="10">
        <v>0</v>
      </c>
      <c r="V19" s="4"/>
      <c r="W19" s="10">
        <v>0</v>
      </c>
      <c r="X19" s="4"/>
      <c r="Y19" s="10">
        <v>21824</v>
      </c>
      <c r="Z19" s="4"/>
      <c r="AA19" s="10">
        <v>20205361619</v>
      </c>
      <c r="AB19" s="4"/>
      <c r="AC19" s="10">
        <v>0</v>
      </c>
      <c r="AD19" s="4"/>
      <c r="AE19" s="10">
        <v>0</v>
      </c>
      <c r="AF19" s="4"/>
      <c r="AG19" s="10">
        <v>0</v>
      </c>
      <c r="AH19" s="4"/>
      <c r="AI19" s="10">
        <v>0</v>
      </c>
      <c r="AJ19" s="4"/>
      <c r="AK19" s="8">
        <v>0</v>
      </c>
      <c r="AL19" s="4"/>
    </row>
    <row r="20" spans="1:38" x14ac:dyDescent="0.55000000000000004">
      <c r="A20" s="4" t="s">
        <v>130</v>
      </c>
      <c r="B20" s="4"/>
      <c r="C20" s="4" t="s">
        <v>97</v>
      </c>
      <c r="D20" s="4"/>
      <c r="E20" s="4" t="s">
        <v>97</v>
      </c>
      <c r="F20" s="4"/>
      <c r="G20" s="4" t="s">
        <v>131</v>
      </c>
      <c r="H20" s="4"/>
      <c r="I20" s="4" t="s">
        <v>132</v>
      </c>
      <c r="J20" s="4"/>
      <c r="K20" s="10">
        <v>0</v>
      </c>
      <c r="L20" s="4"/>
      <c r="M20" s="10">
        <v>0</v>
      </c>
      <c r="N20" s="4"/>
      <c r="O20" s="10">
        <v>56965</v>
      </c>
      <c r="P20" s="4"/>
      <c r="Q20" s="10">
        <v>49202683598</v>
      </c>
      <c r="R20" s="4"/>
      <c r="S20" s="10">
        <v>50689660833</v>
      </c>
      <c r="T20" s="4"/>
      <c r="U20" s="10">
        <v>0</v>
      </c>
      <c r="V20" s="4"/>
      <c r="W20" s="10">
        <v>0</v>
      </c>
      <c r="X20" s="4"/>
      <c r="Y20" s="10">
        <v>0</v>
      </c>
      <c r="Z20" s="4"/>
      <c r="AA20" s="10">
        <v>0</v>
      </c>
      <c r="AB20" s="4"/>
      <c r="AC20" s="10">
        <v>56965</v>
      </c>
      <c r="AD20" s="4"/>
      <c r="AE20" s="10">
        <v>909000</v>
      </c>
      <c r="AF20" s="4"/>
      <c r="AG20" s="10">
        <v>49202683598</v>
      </c>
      <c r="AH20" s="4"/>
      <c r="AI20" s="10">
        <v>51771799660</v>
      </c>
      <c r="AJ20" s="4"/>
      <c r="AK20" s="8">
        <v>7.1040838779982294E-3</v>
      </c>
      <c r="AL20" s="4"/>
    </row>
    <row r="21" spans="1:38" x14ac:dyDescent="0.55000000000000004">
      <c r="A21" s="4" t="s">
        <v>133</v>
      </c>
      <c r="B21" s="4"/>
      <c r="C21" s="4" t="s">
        <v>97</v>
      </c>
      <c r="D21" s="4"/>
      <c r="E21" s="4" t="s">
        <v>97</v>
      </c>
      <c r="F21" s="4"/>
      <c r="G21" s="4" t="s">
        <v>134</v>
      </c>
      <c r="H21" s="4"/>
      <c r="I21" s="4" t="s">
        <v>135</v>
      </c>
      <c r="J21" s="4"/>
      <c r="K21" s="10">
        <v>15</v>
      </c>
      <c r="L21" s="4"/>
      <c r="M21" s="10">
        <v>15</v>
      </c>
      <c r="N21" s="4"/>
      <c r="O21" s="10">
        <v>1000</v>
      </c>
      <c r="P21" s="4"/>
      <c r="Q21" s="10">
        <v>1000179245</v>
      </c>
      <c r="R21" s="4"/>
      <c r="S21" s="10">
        <v>999816750</v>
      </c>
      <c r="T21" s="4"/>
      <c r="U21" s="10">
        <v>0</v>
      </c>
      <c r="V21" s="4"/>
      <c r="W21" s="10">
        <v>0</v>
      </c>
      <c r="X21" s="4"/>
      <c r="Y21" s="10">
        <v>0</v>
      </c>
      <c r="Z21" s="4"/>
      <c r="AA21" s="10">
        <v>0</v>
      </c>
      <c r="AB21" s="4"/>
      <c r="AC21" s="10">
        <v>1000</v>
      </c>
      <c r="AD21" s="4"/>
      <c r="AE21" s="10">
        <v>999998</v>
      </c>
      <c r="AF21" s="4"/>
      <c r="AG21" s="10">
        <v>1000179245</v>
      </c>
      <c r="AH21" s="4"/>
      <c r="AI21" s="10">
        <v>999816750</v>
      </c>
      <c r="AJ21" s="4"/>
      <c r="AK21" s="8">
        <v>1.3719403422854831E-4</v>
      </c>
      <c r="AL21" s="4"/>
    </row>
    <row r="22" spans="1:38" ht="24.75" thickBot="1" x14ac:dyDescent="0.6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1">
        <f>SUM(Q9:Q21)</f>
        <v>698154074515</v>
      </c>
      <c r="R22" s="4"/>
      <c r="S22" s="11">
        <f>SUM(S9:S21)</f>
        <v>752812755476</v>
      </c>
      <c r="T22" s="4"/>
      <c r="U22" s="4"/>
      <c r="V22" s="4"/>
      <c r="W22" s="11">
        <f>SUM(W9:W21)</f>
        <v>0</v>
      </c>
      <c r="X22" s="4"/>
      <c r="Y22" s="4"/>
      <c r="Z22" s="4"/>
      <c r="AA22" s="11">
        <f>SUM(AA9:AA21)</f>
        <v>86284391696</v>
      </c>
      <c r="AB22" s="4"/>
      <c r="AC22" s="4"/>
      <c r="AD22" s="4"/>
      <c r="AE22" s="4"/>
      <c r="AF22" s="4"/>
      <c r="AG22" s="11">
        <f>SUM(AG9:AG21)</f>
        <v>618677868773</v>
      </c>
      <c r="AH22" s="4"/>
      <c r="AI22" s="11">
        <f>SUM(AI9:AI21)</f>
        <v>675667149491</v>
      </c>
      <c r="AJ22" s="4"/>
      <c r="AK22" s="14">
        <f>SUM(AK9:AK21)</f>
        <v>9.2714491964477633E-2</v>
      </c>
      <c r="AL22" s="4"/>
    </row>
    <row r="23" spans="1:38" ht="24.75" thickTop="1" x14ac:dyDescent="0.55000000000000004">
      <c r="Q23" s="3"/>
      <c r="S23" s="3"/>
      <c r="AG23" s="3"/>
      <c r="AI23" s="3"/>
    </row>
    <row r="24" spans="1:38" x14ac:dyDescent="0.55000000000000004">
      <c r="Q24" s="3"/>
      <c r="S24" s="3"/>
      <c r="AG24" s="3"/>
      <c r="AH24" s="3"/>
      <c r="AI24" s="3"/>
    </row>
    <row r="25" spans="1:38" x14ac:dyDescent="0.55000000000000004">
      <c r="AK25" s="12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I10" sqref="I10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4.75" x14ac:dyDescent="0.55000000000000004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4.75" x14ac:dyDescent="0.55000000000000004">
      <c r="A6" s="21" t="s">
        <v>137</v>
      </c>
      <c r="C6" s="22" t="s">
        <v>138</v>
      </c>
      <c r="D6" s="22" t="s">
        <v>138</v>
      </c>
      <c r="E6" s="22" t="s">
        <v>138</v>
      </c>
      <c r="F6" s="22" t="s">
        <v>138</v>
      </c>
      <c r="G6" s="22" t="s">
        <v>138</v>
      </c>
      <c r="H6" s="22" t="s">
        <v>138</v>
      </c>
      <c r="I6" s="22" t="s">
        <v>138</v>
      </c>
      <c r="K6" s="22" t="s">
        <v>238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</row>
    <row r="7" spans="1:19" ht="24.75" x14ac:dyDescent="0.55000000000000004">
      <c r="A7" s="22" t="s">
        <v>137</v>
      </c>
      <c r="C7" s="22" t="s">
        <v>139</v>
      </c>
      <c r="E7" s="22" t="s">
        <v>140</v>
      </c>
      <c r="G7" s="22" t="s">
        <v>141</v>
      </c>
      <c r="I7" s="22" t="s">
        <v>94</v>
      </c>
      <c r="K7" s="22" t="s">
        <v>142</v>
      </c>
      <c r="M7" s="22" t="s">
        <v>143</v>
      </c>
      <c r="O7" s="22" t="s">
        <v>144</v>
      </c>
      <c r="Q7" s="22" t="s">
        <v>142</v>
      </c>
      <c r="S7" s="22" t="s">
        <v>136</v>
      </c>
    </row>
    <row r="8" spans="1:19" x14ac:dyDescent="0.55000000000000004">
      <c r="A8" s="1" t="s">
        <v>145</v>
      </c>
      <c r="C8" s="4" t="s">
        <v>146</v>
      </c>
      <c r="E8" s="1" t="s">
        <v>147</v>
      </c>
      <c r="G8" s="1" t="s">
        <v>148</v>
      </c>
      <c r="I8" s="4">
        <v>8</v>
      </c>
      <c r="K8" s="10">
        <v>141450242285</v>
      </c>
      <c r="L8" s="4"/>
      <c r="M8" s="10">
        <v>255875507160</v>
      </c>
      <c r="N8" s="4"/>
      <c r="O8" s="10">
        <v>373787482049</v>
      </c>
      <c r="P8" s="4"/>
      <c r="Q8" s="10">
        <v>23538267396</v>
      </c>
      <c r="R8" s="4"/>
      <c r="S8" s="8">
        <v>3.229901742301824E-3</v>
      </c>
    </row>
    <row r="9" spans="1:19" x14ac:dyDescent="0.55000000000000004">
      <c r="A9" s="1" t="s">
        <v>149</v>
      </c>
      <c r="C9" s="1" t="s">
        <v>150</v>
      </c>
      <c r="E9" s="1" t="s">
        <v>147</v>
      </c>
      <c r="G9" s="1" t="s">
        <v>151</v>
      </c>
      <c r="I9" s="4">
        <v>10</v>
      </c>
      <c r="K9" s="10">
        <v>490000</v>
      </c>
      <c r="L9" s="4"/>
      <c r="M9" s="10">
        <v>0</v>
      </c>
      <c r="N9" s="4"/>
      <c r="O9" s="10">
        <v>0</v>
      </c>
      <c r="P9" s="4"/>
      <c r="Q9" s="10">
        <v>490000</v>
      </c>
      <c r="R9" s="4"/>
      <c r="S9" s="8">
        <v>6.7237398025176793E-8</v>
      </c>
    </row>
    <row r="10" spans="1:19" ht="24.75" thickBot="1" x14ac:dyDescent="0.6">
      <c r="K10" s="15">
        <f>SUM(K8:K9)</f>
        <v>141450732285</v>
      </c>
      <c r="M10" s="15">
        <f>SUM(M8:M9)</f>
        <v>255875507160</v>
      </c>
      <c r="O10" s="15">
        <f>SUM(O8:O9)</f>
        <v>373787482049</v>
      </c>
      <c r="Q10" s="15">
        <f>SUM(Q8:Q9)</f>
        <v>23538757396</v>
      </c>
      <c r="S10" s="14">
        <f>SUM(S8:S9)</f>
        <v>3.2299689796998492E-3</v>
      </c>
    </row>
    <row r="11" spans="1:19" ht="24.75" thickTop="1" x14ac:dyDescent="0.55000000000000004">
      <c r="K11" s="3"/>
      <c r="Q11" s="3"/>
    </row>
    <row r="12" spans="1:19" x14ac:dyDescent="0.55000000000000004">
      <c r="S12" s="12"/>
    </row>
  </sheetData>
  <mergeCells count="17">
    <mergeCell ref="C7"/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</mergeCells>
  <pageMargins left="0.7" right="0.7" top="0.75" bottom="0.75" header="0.3" footer="0.3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workbookViewId="0">
      <selection activeCell="G17" sqref="G17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20.5703125" style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27.85546875" style="1" customWidth="1"/>
    <col min="10" max="16384" width="9.140625" style="1"/>
  </cols>
  <sheetData>
    <row r="2" spans="1:9" ht="24.75" x14ac:dyDescent="0.55000000000000004">
      <c r="A2" s="20" t="s">
        <v>0</v>
      </c>
      <c r="B2" s="20"/>
      <c r="C2" s="20"/>
      <c r="D2" s="20"/>
      <c r="E2" s="20"/>
      <c r="F2" s="20"/>
      <c r="G2" s="20"/>
    </row>
    <row r="3" spans="1:9" ht="24.75" x14ac:dyDescent="0.55000000000000004">
      <c r="A3" s="20" t="s">
        <v>152</v>
      </c>
      <c r="B3" s="20"/>
      <c r="C3" s="20"/>
      <c r="D3" s="20"/>
      <c r="E3" s="20"/>
      <c r="F3" s="20"/>
      <c r="G3" s="20"/>
    </row>
    <row r="4" spans="1:9" ht="24.75" x14ac:dyDescent="0.55000000000000004">
      <c r="A4" s="20" t="s">
        <v>2</v>
      </c>
      <c r="B4" s="20"/>
      <c r="C4" s="20"/>
      <c r="D4" s="20"/>
      <c r="E4" s="20"/>
      <c r="F4" s="20"/>
      <c r="G4" s="20"/>
    </row>
    <row r="6" spans="1:9" ht="24.75" x14ac:dyDescent="0.55000000000000004">
      <c r="A6" s="22" t="s">
        <v>156</v>
      </c>
      <c r="C6" s="22" t="s">
        <v>142</v>
      </c>
      <c r="E6" s="22" t="s">
        <v>226</v>
      </c>
      <c r="G6" s="22" t="s">
        <v>13</v>
      </c>
    </row>
    <row r="7" spans="1:9" x14ac:dyDescent="0.55000000000000004">
      <c r="A7" s="19" t="s">
        <v>235</v>
      </c>
      <c r="C7" s="10">
        <v>298111970121</v>
      </c>
      <c r="D7" s="4"/>
      <c r="E7" s="8">
        <v>0.96751748456235531</v>
      </c>
      <c r="F7" s="4"/>
      <c r="G7" s="8">
        <v>4.0906679981964338E-2</v>
      </c>
      <c r="I7" s="3"/>
    </row>
    <row r="8" spans="1:9" x14ac:dyDescent="0.55000000000000004">
      <c r="A8" s="19" t="s">
        <v>236</v>
      </c>
      <c r="C8" s="10">
        <v>9151521708</v>
      </c>
      <c r="D8" s="4"/>
      <c r="E8" s="8">
        <v>2.9701112827894369E-2</v>
      </c>
      <c r="F8" s="4"/>
      <c r="G8" s="8">
        <v>1.2557643008472032E-3</v>
      </c>
      <c r="I8" s="3"/>
    </row>
    <row r="9" spans="1:9" x14ac:dyDescent="0.55000000000000004">
      <c r="A9" s="19" t="s">
        <v>237</v>
      </c>
      <c r="C9" s="10">
        <v>857007160</v>
      </c>
      <c r="D9" s="4"/>
      <c r="E9" s="8">
        <v>2.781402609750279E-3</v>
      </c>
      <c r="F9" s="4"/>
      <c r="G9" s="8">
        <v>1.1759781944356399E-4</v>
      </c>
      <c r="I9" s="3"/>
    </row>
    <row r="10" spans="1:9" ht="24.75" thickBot="1" x14ac:dyDescent="0.6">
      <c r="A10" s="19"/>
      <c r="C10" s="11">
        <f>SUM(C7:C9)</f>
        <v>308120498989</v>
      </c>
      <c r="E10" s="14">
        <f>SUM(E7:E9)</f>
        <v>0.99999999999999989</v>
      </c>
      <c r="G10" s="9">
        <f>SUM(G7:G9)</f>
        <v>4.2280042102255104E-2</v>
      </c>
      <c r="I10" s="3"/>
    </row>
    <row r="11" spans="1:9" ht="24.75" thickTop="1" x14ac:dyDescent="0.55000000000000004">
      <c r="I11" s="3"/>
    </row>
    <row r="12" spans="1:9" x14ac:dyDescent="0.55000000000000004">
      <c r="G12" s="12"/>
      <c r="I12" s="12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"/>
  <sheetViews>
    <sheetView rightToLeft="1" workbookViewId="0">
      <selection activeCell="G10" sqref="G10"/>
    </sheetView>
  </sheetViews>
  <sheetFormatPr defaultRowHeight="24" x14ac:dyDescent="0.55000000000000004"/>
  <cols>
    <col min="1" max="1" width="28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7109375" style="1" bestFit="1" customWidth="1"/>
    <col min="8" max="8" width="1" style="1" customWidth="1"/>
    <col min="9" max="9" width="13.57031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4.75" x14ac:dyDescent="0.55000000000000004">
      <c r="A3" s="20" t="s">
        <v>152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4.75" x14ac:dyDescent="0.55000000000000004">
      <c r="A6" s="22" t="s">
        <v>153</v>
      </c>
      <c r="B6" s="22" t="s">
        <v>153</v>
      </c>
      <c r="C6" s="22" t="s">
        <v>153</v>
      </c>
      <c r="D6" s="22" t="s">
        <v>153</v>
      </c>
      <c r="E6" s="22" t="s">
        <v>153</v>
      </c>
      <c r="F6" s="22" t="s">
        <v>153</v>
      </c>
      <c r="G6" s="22" t="s">
        <v>153</v>
      </c>
      <c r="I6" s="22" t="s">
        <v>154</v>
      </c>
      <c r="J6" s="22" t="s">
        <v>154</v>
      </c>
      <c r="K6" s="22" t="s">
        <v>154</v>
      </c>
      <c r="L6" s="22" t="s">
        <v>154</v>
      </c>
      <c r="M6" s="22" t="s">
        <v>154</v>
      </c>
      <c r="O6" s="22" t="s">
        <v>155</v>
      </c>
      <c r="P6" s="22" t="s">
        <v>155</v>
      </c>
      <c r="Q6" s="22" t="s">
        <v>155</v>
      </c>
      <c r="R6" s="22" t="s">
        <v>155</v>
      </c>
      <c r="S6" s="22" t="s">
        <v>155</v>
      </c>
    </row>
    <row r="7" spans="1:19" ht="24.75" x14ac:dyDescent="0.55000000000000004">
      <c r="A7" s="22" t="s">
        <v>156</v>
      </c>
      <c r="C7" s="22" t="s">
        <v>157</v>
      </c>
      <c r="E7" s="22" t="s">
        <v>93</v>
      </c>
      <c r="G7" s="22" t="s">
        <v>94</v>
      </c>
      <c r="I7" s="22" t="s">
        <v>158</v>
      </c>
      <c r="K7" s="22" t="s">
        <v>159</v>
      </c>
      <c r="M7" s="22" t="s">
        <v>160</v>
      </c>
      <c r="O7" s="22" t="s">
        <v>158</v>
      </c>
      <c r="Q7" s="22" t="s">
        <v>159</v>
      </c>
      <c r="S7" s="22" t="s">
        <v>160</v>
      </c>
    </row>
    <row r="8" spans="1:19" x14ac:dyDescent="0.55000000000000004">
      <c r="A8" s="1" t="s">
        <v>133</v>
      </c>
      <c r="C8" s="4" t="s">
        <v>239</v>
      </c>
      <c r="D8" s="4"/>
      <c r="E8" s="4" t="s">
        <v>135</v>
      </c>
      <c r="F8" s="4"/>
      <c r="G8" s="10">
        <v>15</v>
      </c>
      <c r="H8" s="4"/>
      <c r="I8" s="10">
        <v>12735990</v>
      </c>
      <c r="J8" s="4"/>
      <c r="K8" s="10">
        <v>0</v>
      </c>
      <c r="L8" s="4"/>
      <c r="M8" s="10">
        <v>12735990</v>
      </c>
      <c r="N8" s="4"/>
      <c r="O8" s="10">
        <v>50256585</v>
      </c>
      <c r="P8" s="4"/>
      <c r="Q8" s="10">
        <v>0</v>
      </c>
      <c r="R8" s="4"/>
      <c r="S8" s="10">
        <v>50256585</v>
      </c>
    </row>
    <row r="9" spans="1:19" x14ac:dyDescent="0.55000000000000004">
      <c r="A9" s="1" t="s">
        <v>145</v>
      </c>
      <c r="C9" s="10">
        <v>1</v>
      </c>
      <c r="D9" s="4"/>
      <c r="E9" s="4" t="s">
        <v>239</v>
      </c>
      <c r="F9" s="4"/>
      <c r="G9" s="4">
        <v>8</v>
      </c>
      <c r="H9" s="4"/>
      <c r="I9" s="10">
        <v>857007160</v>
      </c>
      <c r="J9" s="4"/>
      <c r="K9" s="10">
        <v>0</v>
      </c>
      <c r="L9" s="4"/>
      <c r="M9" s="10">
        <v>857007160</v>
      </c>
      <c r="N9" s="4"/>
      <c r="O9" s="10">
        <v>19396305469</v>
      </c>
      <c r="P9" s="4"/>
      <c r="Q9" s="10">
        <v>0</v>
      </c>
      <c r="R9" s="4"/>
      <c r="S9" s="10">
        <v>19396305469</v>
      </c>
    </row>
    <row r="10" spans="1:19" ht="24.75" thickBot="1" x14ac:dyDescent="0.6">
      <c r="I10" s="11">
        <f>SUM(I8:I9)</f>
        <v>869743150</v>
      </c>
      <c r="J10" s="4"/>
      <c r="K10" s="11">
        <f>SUM(K8:K9)</f>
        <v>0</v>
      </c>
      <c r="L10" s="4"/>
      <c r="M10" s="11">
        <f>SUM(M8:M9)</f>
        <v>869743150</v>
      </c>
      <c r="N10" s="4"/>
      <c r="O10" s="11">
        <f>SUM(O8:O9)</f>
        <v>19446562054</v>
      </c>
      <c r="P10" s="4"/>
      <c r="Q10" s="11">
        <f>SUM(Q8:Q9)</f>
        <v>0</v>
      </c>
      <c r="R10" s="4"/>
      <c r="S10" s="11">
        <f>SUM(S8:S9)</f>
        <v>19446562054</v>
      </c>
    </row>
    <row r="11" spans="1:19" ht="24.75" thickTop="1" x14ac:dyDescent="0.55000000000000004">
      <c r="M11" s="3"/>
      <c r="S11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9"/>
  <sheetViews>
    <sheetView rightToLeft="1" workbookViewId="0">
      <selection activeCell="A8" sqref="A8:A37"/>
    </sheetView>
  </sheetViews>
  <sheetFormatPr defaultRowHeight="24" x14ac:dyDescent="0.55000000000000004"/>
  <cols>
    <col min="1" max="1" width="27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4.75" x14ac:dyDescent="0.55000000000000004">
      <c r="A3" s="20" t="s">
        <v>152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4.75" x14ac:dyDescent="0.55000000000000004">
      <c r="A6" s="21" t="s">
        <v>3</v>
      </c>
      <c r="C6" s="22" t="s">
        <v>162</v>
      </c>
      <c r="D6" s="22" t="s">
        <v>162</v>
      </c>
      <c r="E6" s="22" t="s">
        <v>162</v>
      </c>
      <c r="F6" s="22" t="s">
        <v>162</v>
      </c>
      <c r="G6" s="22" t="s">
        <v>162</v>
      </c>
      <c r="I6" s="22" t="s">
        <v>154</v>
      </c>
      <c r="J6" s="22" t="s">
        <v>154</v>
      </c>
      <c r="K6" s="22" t="s">
        <v>154</v>
      </c>
      <c r="L6" s="22" t="s">
        <v>154</v>
      </c>
      <c r="M6" s="22" t="s">
        <v>154</v>
      </c>
      <c r="O6" s="22" t="s">
        <v>155</v>
      </c>
      <c r="P6" s="22" t="s">
        <v>155</v>
      </c>
      <c r="Q6" s="22" t="s">
        <v>155</v>
      </c>
      <c r="R6" s="22" t="s">
        <v>155</v>
      </c>
      <c r="S6" s="22" t="s">
        <v>155</v>
      </c>
    </row>
    <row r="7" spans="1:19" ht="24.75" x14ac:dyDescent="0.55000000000000004">
      <c r="A7" s="22" t="s">
        <v>3</v>
      </c>
      <c r="C7" s="22" t="s">
        <v>163</v>
      </c>
      <c r="E7" s="22" t="s">
        <v>164</v>
      </c>
      <c r="G7" s="22" t="s">
        <v>165</v>
      </c>
      <c r="I7" s="22" t="s">
        <v>166</v>
      </c>
      <c r="K7" s="22" t="s">
        <v>159</v>
      </c>
      <c r="M7" s="22" t="s">
        <v>167</v>
      </c>
      <c r="O7" s="22" t="s">
        <v>166</v>
      </c>
      <c r="Q7" s="22" t="s">
        <v>159</v>
      </c>
      <c r="S7" s="22" t="s">
        <v>167</v>
      </c>
    </row>
    <row r="8" spans="1:19" x14ac:dyDescent="0.55000000000000004">
      <c r="A8" s="19" t="s">
        <v>70</v>
      </c>
      <c r="B8" s="4"/>
      <c r="C8" s="4" t="s">
        <v>168</v>
      </c>
      <c r="D8" s="4"/>
      <c r="E8" s="10">
        <v>4493519</v>
      </c>
      <c r="F8" s="4"/>
      <c r="G8" s="10">
        <v>4500</v>
      </c>
      <c r="H8" s="4"/>
      <c r="I8" s="10">
        <v>20220835500</v>
      </c>
      <c r="J8" s="4"/>
      <c r="K8" s="10">
        <v>2627021537</v>
      </c>
      <c r="L8" s="4"/>
      <c r="M8" s="10">
        <v>17593813963</v>
      </c>
      <c r="N8" s="4"/>
      <c r="O8" s="10">
        <v>20220835500</v>
      </c>
      <c r="P8" s="4"/>
      <c r="Q8" s="10">
        <v>2627021537</v>
      </c>
      <c r="R8" s="4"/>
      <c r="S8" s="10">
        <v>17593813963</v>
      </c>
    </row>
    <row r="9" spans="1:19" x14ac:dyDescent="0.55000000000000004">
      <c r="A9" s="19" t="s">
        <v>75</v>
      </c>
      <c r="B9" s="4"/>
      <c r="C9" s="4" t="s">
        <v>169</v>
      </c>
      <c r="D9" s="4"/>
      <c r="E9" s="10">
        <v>7313336</v>
      </c>
      <c r="F9" s="4"/>
      <c r="G9" s="10">
        <v>300</v>
      </c>
      <c r="H9" s="4"/>
      <c r="I9" s="10">
        <v>2194000800</v>
      </c>
      <c r="J9" s="4"/>
      <c r="K9" s="10">
        <v>249106345</v>
      </c>
      <c r="L9" s="4"/>
      <c r="M9" s="10">
        <v>1944894455</v>
      </c>
      <c r="N9" s="4"/>
      <c r="O9" s="10">
        <v>2194000800</v>
      </c>
      <c r="P9" s="4"/>
      <c r="Q9" s="10">
        <v>249106345</v>
      </c>
      <c r="R9" s="4"/>
      <c r="S9" s="10">
        <v>1944894455</v>
      </c>
    </row>
    <row r="10" spans="1:19" x14ac:dyDescent="0.55000000000000004">
      <c r="A10" s="19" t="s">
        <v>50</v>
      </c>
      <c r="B10" s="4"/>
      <c r="C10" s="4" t="s">
        <v>170</v>
      </c>
      <c r="D10" s="4"/>
      <c r="E10" s="10">
        <v>5000000</v>
      </c>
      <c r="F10" s="4"/>
      <c r="G10" s="10">
        <v>1300</v>
      </c>
      <c r="H10" s="4"/>
      <c r="I10" s="10">
        <v>0</v>
      </c>
      <c r="J10" s="4"/>
      <c r="K10" s="10">
        <v>0</v>
      </c>
      <c r="L10" s="4"/>
      <c r="M10" s="10">
        <v>0</v>
      </c>
      <c r="N10" s="4"/>
      <c r="O10" s="10">
        <v>6500000000</v>
      </c>
      <c r="P10" s="4"/>
      <c r="Q10" s="10">
        <v>87837838</v>
      </c>
      <c r="R10" s="4"/>
      <c r="S10" s="10">
        <v>6412162162</v>
      </c>
    </row>
    <row r="11" spans="1:19" x14ac:dyDescent="0.55000000000000004">
      <c r="A11" s="19" t="s">
        <v>53</v>
      </c>
      <c r="B11" s="4"/>
      <c r="C11" s="4" t="s">
        <v>171</v>
      </c>
      <c r="D11" s="4"/>
      <c r="E11" s="10">
        <v>11000000</v>
      </c>
      <c r="F11" s="4"/>
      <c r="G11" s="10">
        <v>800</v>
      </c>
      <c r="H11" s="4"/>
      <c r="I11" s="10">
        <v>0</v>
      </c>
      <c r="J11" s="4"/>
      <c r="K11" s="10">
        <v>0</v>
      </c>
      <c r="L11" s="4"/>
      <c r="M11" s="10">
        <v>0</v>
      </c>
      <c r="N11" s="4"/>
      <c r="O11" s="10">
        <v>8800000000</v>
      </c>
      <c r="P11" s="4"/>
      <c r="Q11" s="10">
        <v>0</v>
      </c>
      <c r="R11" s="4"/>
      <c r="S11" s="10">
        <v>8800000000</v>
      </c>
    </row>
    <row r="12" spans="1:19" x14ac:dyDescent="0.55000000000000004">
      <c r="A12" s="19" t="s">
        <v>30</v>
      </c>
      <c r="B12" s="4"/>
      <c r="C12" s="4" t="s">
        <v>172</v>
      </c>
      <c r="D12" s="4"/>
      <c r="E12" s="10">
        <v>1500000</v>
      </c>
      <c r="F12" s="4"/>
      <c r="G12" s="10">
        <v>1220</v>
      </c>
      <c r="H12" s="4"/>
      <c r="I12" s="10">
        <v>1830000000</v>
      </c>
      <c r="J12" s="4"/>
      <c r="K12" s="10">
        <v>261121550</v>
      </c>
      <c r="L12" s="4"/>
      <c r="M12" s="10">
        <v>1568878450</v>
      </c>
      <c r="N12" s="4"/>
      <c r="O12" s="10">
        <v>1830000000</v>
      </c>
      <c r="P12" s="4"/>
      <c r="Q12" s="10">
        <v>261121550</v>
      </c>
      <c r="R12" s="4"/>
      <c r="S12" s="10">
        <v>1568878450</v>
      </c>
    </row>
    <row r="13" spans="1:19" x14ac:dyDescent="0.55000000000000004">
      <c r="A13" s="19" t="s">
        <v>79</v>
      </c>
      <c r="B13" s="4"/>
      <c r="C13" s="4" t="s">
        <v>173</v>
      </c>
      <c r="D13" s="4"/>
      <c r="E13" s="10">
        <v>886900</v>
      </c>
      <c r="F13" s="4"/>
      <c r="G13" s="10">
        <v>1781</v>
      </c>
      <c r="H13" s="4"/>
      <c r="I13" s="10">
        <v>1579568900</v>
      </c>
      <c r="J13" s="4"/>
      <c r="K13" s="10">
        <v>201104708</v>
      </c>
      <c r="L13" s="4"/>
      <c r="M13" s="10">
        <v>1378464192</v>
      </c>
      <c r="N13" s="4"/>
      <c r="O13" s="10">
        <v>1579568900</v>
      </c>
      <c r="P13" s="4"/>
      <c r="Q13" s="10">
        <v>201104708</v>
      </c>
      <c r="R13" s="4"/>
      <c r="S13" s="10">
        <v>1378464192</v>
      </c>
    </row>
    <row r="14" spans="1:19" x14ac:dyDescent="0.55000000000000004">
      <c r="A14" s="19" t="s">
        <v>174</v>
      </c>
      <c r="B14" s="4"/>
      <c r="C14" s="4" t="s">
        <v>175</v>
      </c>
      <c r="D14" s="4"/>
      <c r="E14" s="10">
        <v>1000000</v>
      </c>
      <c r="F14" s="4"/>
      <c r="G14" s="10">
        <v>1250</v>
      </c>
      <c r="H14" s="4"/>
      <c r="I14" s="10">
        <v>0</v>
      </c>
      <c r="J14" s="4"/>
      <c r="K14" s="10">
        <v>0</v>
      </c>
      <c r="L14" s="4"/>
      <c r="M14" s="10">
        <v>0</v>
      </c>
      <c r="N14" s="4"/>
      <c r="O14" s="10">
        <v>1250000000</v>
      </c>
      <c r="P14" s="4"/>
      <c r="Q14" s="10">
        <v>0</v>
      </c>
      <c r="R14" s="4"/>
      <c r="S14" s="10">
        <v>1250000000</v>
      </c>
    </row>
    <row r="15" spans="1:19" x14ac:dyDescent="0.55000000000000004">
      <c r="A15" s="19" t="s">
        <v>59</v>
      </c>
      <c r="B15" s="4"/>
      <c r="C15" s="4" t="s">
        <v>176</v>
      </c>
      <c r="D15" s="4"/>
      <c r="E15" s="10">
        <v>6230508</v>
      </c>
      <c r="F15" s="4"/>
      <c r="G15" s="10">
        <v>1450</v>
      </c>
      <c r="H15" s="4"/>
      <c r="I15" s="10">
        <v>0</v>
      </c>
      <c r="J15" s="4"/>
      <c r="K15" s="10">
        <v>0</v>
      </c>
      <c r="L15" s="4"/>
      <c r="M15" s="10">
        <v>0</v>
      </c>
      <c r="N15" s="4"/>
      <c r="O15" s="10">
        <v>9034236600</v>
      </c>
      <c r="P15" s="4"/>
      <c r="Q15" s="10">
        <v>1006247899</v>
      </c>
      <c r="R15" s="4"/>
      <c r="S15" s="10">
        <v>8027988701</v>
      </c>
    </row>
    <row r="16" spans="1:19" x14ac:dyDescent="0.55000000000000004">
      <c r="A16" s="19" t="s">
        <v>58</v>
      </c>
      <c r="B16" s="4"/>
      <c r="C16" s="4" t="s">
        <v>177</v>
      </c>
      <c r="D16" s="4"/>
      <c r="E16" s="10">
        <v>5856078</v>
      </c>
      <c r="F16" s="4"/>
      <c r="G16" s="10">
        <v>3470</v>
      </c>
      <c r="H16" s="4"/>
      <c r="I16" s="10">
        <v>0</v>
      </c>
      <c r="J16" s="4"/>
      <c r="K16" s="10">
        <v>0</v>
      </c>
      <c r="L16" s="4"/>
      <c r="M16" s="10">
        <v>0</v>
      </c>
      <c r="N16" s="4"/>
      <c r="O16" s="10">
        <v>20320590660</v>
      </c>
      <c r="P16" s="4"/>
      <c r="Q16" s="10">
        <v>2263340287</v>
      </c>
      <c r="R16" s="4"/>
      <c r="S16" s="10">
        <v>18057250373</v>
      </c>
    </row>
    <row r="17" spans="1:19" x14ac:dyDescent="0.55000000000000004">
      <c r="A17" s="19" t="s">
        <v>57</v>
      </c>
      <c r="B17" s="4"/>
      <c r="C17" s="4" t="s">
        <v>178</v>
      </c>
      <c r="D17" s="4"/>
      <c r="E17" s="10">
        <v>20</v>
      </c>
      <c r="F17" s="4"/>
      <c r="G17" s="10">
        <v>5730</v>
      </c>
      <c r="H17" s="4"/>
      <c r="I17" s="10">
        <v>0</v>
      </c>
      <c r="J17" s="4"/>
      <c r="K17" s="10">
        <v>0</v>
      </c>
      <c r="L17" s="4"/>
      <c r="M17" s="10">
        <v>0</v>
      </c>
      <c r="N17" s="4"/>
      <c r="O17" s="10">
        <v>114600</v>
      </c>
      <c r="P17" s="4"/>
      <c r="Q17" s="10">
        <v>14531</v>
      </c>
      <c r="R17" s="4"/>
      <c r="S17" s="10">
        <v>100069</v>
      </c>
    </row>
    <row r="18" spans="1:19" x14ac:dyDescent="0.55000000000000004">
      <c r="A18" s="19" t="s">
        <v>42</v>
      </c>
      <c r="B18" s="4"/>
      <c r="C18" s="4" t="s">
        <v>179</v>
      </c>
      <c r="D18" s="4"/>
      <c r="E18" s="10">
        <v>736145</v>
      </c>
      <c r="F18" s="4"/>
      <c r="G18" s="10">
        <v>3547</v>
      </c>
      <c r="H18" s="4"/>
      <c r="I18" s="10">
        <v>0</v>
      </c>
      <c r="J18" s="4"/>
      <c r="K18" s="10">
        <v>0</v>
      </c>
      <c r="L18" s="4"/>
      <c r="M18" s="10">
        <v>0</v>
      </c>
      <c r="N18" s="4"/>
      <c r="O18" s="10">
        <v>2611106315</v>
      </c>
      <c r="P18" s="4"/>
      <c r="Q18" s="10">
        <v>247674685</v>
      </c>
      <c r="R18" s="4"/>
      <c r="S18" s="10">
        <v>2363431630</v>
      </c>
    </row>
    <row r="19" spans="1:19" x14ac:dyDescent="0.55000000000000004">
      <c r="A19" s="19" t="s">
        <v>23</v>
      </c>
      <c r="B19" s="4"/>
      <c r="C19" s="4" t="s">
        <v>180</v>
      </c>
      <c r="D19" s="4"/>
      <c r="E19" s="10">
        <v>1800000</v>
      </c>
      <c r="F19" s="4"/>
      <c r="G19" s="10">
        <v>6800</v>
      </c>
      <c r="H19" s="4"/>
      <c r="I19" s="10">
        <v>0</v>
      </c>
      <c r="J19" s="4"/>
      <c r="K19" s="10">
        <v>0</v>
      </c>
      <c r="L19" s="4"/>
      <c r="M19" s="10">
        <v>0</v>
      </c>
      <c r="N19" s="4"/>
      <c r="O19" s="10">
        <v>12240000000</v>
      </c>
      <c r="P19" s="4"/>
      <c r="Q19" s="10">
        <v>0</v>
      </c>
      <c r="R19" s="4"/>
      <c r="S19" s="10">
        <v>12240000000</v>
      </c>
    </row>
    <row r="20" spans="1:19" x14ac:dyDescent="0.55000000000000004">
      <c r="A20" s="19" t="s">
        <v>77</v>
      </c>
      <c r="B20" s="4"/>
      <c r="C20" s="4" t="s">
        <v>181</v>
      </c>
      <c r="D20" s="4"/>
      <c r="E20" s="10">
        <v>3168111</v>
      </c>
      <c r="F20" s="4"/>
      <c r="G20" s="10">
        <v>5000</v>
      </c>
      <c r="H20" s="4"/>
      <c r="I20" s="10">
        <v>15840555000</v>
      </c>
      <c r="J20" s="4"/>
      <c r="K20" s="10">
        <v>948597305</v>
      </c>
      <c r="L20" s="4"/>
      <c r="M20" s="10">
        <v>14891957695</v>
      </c>
      <c r="N20" s="4"/>
      <c r="O20" s="10">
        <v>15840555000</v>
      </c>
      <c r="P20" s="4"/>
      <c r="Q20" s="10">
        <v>948597305</v>
      </c>
      <c r="R20" s="4"/>
      <c r="S20" s="10">
        <v>14891957695</v>
      </c>
    </row>
    <row r="21" spans="1:19" x14ac:dyDescent="0.55000000000000004">
      <c r="A21" s="19" t="s">
        <v>61</v>
      </c>
      <c r="B21" s="4"/>
      <c r="C21" s="4" t="s">
        <v>182</v>
      </c>
      <c r="D21" s="4"/>
      <c r="E21" s="10">
        <v>1620000</v>
      </c>
      <c r="F21" s="4"/>
      <c r="G21" s="10">
        <v>2080</v>
      </c>
      <c r="H21" s="4"/>
      <c r="I21" s="10">
        <v>0</v>
      </c>
      <c r="J21" s="4"/>
      <c r="K21" s="10">
        <v>0</v>
      </c>
      <c r="L21" s="4"/>
      <c r="M21" s="10">
        <v>0</v>
      </c>
      <c r="N21" s="4"/>
      <c r="O21" s="10">
        <v>3369600000</v>
      </c>
      <c r="P21" s="4"/>
      <c r="Q21" s="10">
        <v>137263601</v>
      </c>
      <c r="R21" s="4"/>
      <c r="S21" s="10">
        <v>3232336399</v>
      </c>
    </row>
    <row r="22" spans="1:19" x14ac:dyDescent="0.55000000000000004">
      <c r="A22" s="19" t="s">
        <v>64</v>
      </c>
      <c r="B22" s="4"/>
      <c r="C22" s="4" t="s">
        <v>183</v>
      </c>
      <c r="D22" s="4"/>
      <c r="E22" s="10">
        <v>3100000</v>
      </c>
      <c r="F22" s="4"/>
      <c r="G22" s="10">
        <v>1650</v>
      </c>
      <c r="H22" s="4"/>
      <c r="I22" s="10">
        <v>0</v>
      </c>
      <c r="J22" s="4"/>
      <c r="K22" s="10">
        <v>0</v>
      </c>
      <c r="L22" s="4"/>
      <c r="M22" s="10">
        <v>0</v>
      </c>
      <c r="N22" s="4"/>
      <c r="O22" s="10">
        <v>5115000000</v>
      </c>
      <c r="P22" s="4"/>
      <c r="Q22" s="10">
        <v>485179789</v>
      </c>
      <c r="R22" s="4"/>
      <c r="S22" s="10">
        <v>4629820211</v>
      </c>
    </row>
    <row r="23" spans="1:19" x14ac:dyDescent="0.55000000000000004">
      <c r="A23" s="19" t="s">
        <v>60</v>
      </c>
      <c r="B23" s="4"/>
      <c r="C23" s="4" t="s">
        <v>178</v>
      </c>
      <c r="D23" s="4"/>
      <c r="E23" s="10">
        <v>9347168</v>
      </c>
      <c r="F23" s="4"/>
      <c r="G23" s="10">
        <v>2200</v>
      </c>
      <c r="H23" s="4"/>
      <c r="I23" s="10">
        <v>0</v>
      </c>
      <c r="J23" s="4"/>
      <c r="K23" s="10">
        <v>0</v>
      </c>
      <c r="L23" s="4"/>
      <c r="M23" s="10">
        <v>0</v>
      </c>
      <c r="N23" s="4"/>
      <c r="O23" s="10">
        <v>20563769600</v>
      </c>
      <c r="P23" s="4"/>
      <c r="Q23" s="10">
        <v>561701901</v>
      </c>
      <c r="R23" s="4"/>
      <c r="S23" s="10">
        <v>20002067699</v>
      </c>
    </row>
    <row r="24" spans="1:19" x14ac:dyDescent="0.55000000000000004">
      <c r="A24" s="19" t="s">
        <v>41</v>
      </c>
      <c r="B24" s="4"/>
      <c r="C24" s="4" t="s">
        <v>184</v>
      </c>
      <c r="D24" s="4"/>
      <c r="E24" s="10">
        <v>236421</v>
      </c>
      <c r="F24" s="4"/>
      <c r="G24" s="10">
        <v>2050</v>
      </c>
      <c r="H24" s="4"/>
      <c r="I24" s="10">
        <v>484663050</v>
      </c>
      <c r="J24" s="4"/>
      <c r="K24" s="10">
        <v>64218574</v>
      </c>
      <c r="L24" s="4"/>
      <c r="M24" s="10">
        <v>420444476</v>
      </c>
      <c r="N24" s="4"/>
      <c r="O24" s="10">
        <v>484663050</v>
      </c>
      <c r="P24" s="4"/>
      <c r="Q24" s="10">
        <v>64218574</v>
      </c>
      <c r="R24" s="4"/>
      <c r="S24" s="10">
        <v>420444476</v>
      </c>
    </row>
    <row r="25" spans="1:19" x14ac:dyDescent="0.55000000000000004">
      <c r="A25" s="19" t="s">
        <v>43</v>
      </c>
      <c r="B25" s="4"/>
      <c r="C25" s="4" t="s">
        <v>185</v>
      </c>
      <c r="D25" s="4"/>
      <c r="E25" s="10">
        <v>2780253</v>
      </c>
      <c r="F25" s="4"/>
      <c r="G25" s="10">
        <v>1200</v>
      </c>
      <c r="H25" s="4"/>
      <c r="I25" s="10">
        <v>3336303600</v>
      </c>
      <c r="J25" s="4"/>
      <c r="K25" s="10">
        <v>447215073</v>
      </c>
      <c r="L25" s="4"/>
      <c r="M25" s="10">
        <v>2889088527</v>
      </c>
      <c r="N25" s="4"/>
      <c r="O25" s="10">
        <v>3336303600</v>
      </c>
      <c r="P25" s="4"/>
      <c r="Q25" s="10">
        <v>447215073</v>
      </c>
      <c r="R25" s="4"/>
      <c r="S25" s="10">
        <v>2889088527</v>
      </c>
    </row>
    <row r="26" spans="1:19" x14ac:dyDescent="0.55000000000000004">
      <c r="A26" s="19" t="s">
        <v>78</v>
      </c>
      <c r="B26" s="4"/>
      <c r="C26" s="4" t="s">
        <v>186</v>
      </c>
      <c r="D26" s="4"/>
      <c r="E26" s="10">
        <v>6285523</v>
      </c>
      <c r="F26" s="4"/>
      <c r="G26" s="10">
        <v>138</v>
      </c>
      <c r="H26" s="4"/>
      <c r="I26" s="10">
        <v>0</v>
      </c>
      <c r="J26" s="4"/>
      <c r="K26" s="10">
        <v>0</v>
      </c>
      <c r="L26" s="4"/>
      <c r="M26" s="10">
        <v>0</v>
      </c>
      <c r="N26" s="4"/>
      <c r="O26" s="10">
        <v>867402174</v>
      </c>
      <c r="P26" s="4"/>
      <c r="Q26" s="10">
        <v>109528342</v>
      </c>
      <c r="R26" s="4"/>
      <c r="S26" s="10">
        <v>757873832</v>
      </c>
    </row>
    <row r="27" spans="1:19" x14ac:dyDescent="0.55000000000000004">
      <c r="A27" s="19" t="s">
        <v>17</v>
      </c>
      <c r="B27" s="4"/>
      <c r="C27" s="4" t="s">
        <v>176</v>
      </c>
      <c r="D27" s="4"/>
      <c r="E27" s="10">
        <v>598340</v>
      </c>
      <c r="F27" s="4"/>
      <c r="G27" s="10">
        <v>1079</v>
      </c>
      <c r="H27" s="4"/>
      <c r="I27" s="10">
        <v>0</v>
      </c>
      <c r="J27" s="4"/>
      <c r="K27" s="10">
        <v>0</v>
      </c>
      <c r="L27" s="4"/>
      <c r="M27" s="10">
        <v>0</v>
      </c>
      <c r="N27" s="4"/>
      <c r="O27" s="10">
        <v>645608860</v>
      </c>
      <c r="P27" s="4"/>
      <c r="Q27" s="10">
        <v>46378767</v>
      </c>
      <c r="R27" s="4"/>
      <c r="S27" s="10">
        <v>599230093</v>
      </c>
    </row>
    <row r="28" spans="1:19" x14ac:dyDescent="0.55000000000000004">
      <c r="A28" s="19" t="s">
        <v>187</v>
      </c>
      <c r="B28" s="4"/>
      <c r="C28" s="4" t="s">
        <v>188</v>
      </c>
      <c r="D28" s="4"/>
      <c r="E28" s="10">
        <v>1864726</v>
      </c>
      <c r="F28" s="4"/>
      <c r="G28" s="10">
        <v>350</v>
      </c>
      <c r="H28" s="4"/>
      <c r="I28" s="10">
        <v>0</v>
      </c>
      <c r="J28" s="4"/>
      <c r="K28" s="10">
        <v>0</v>
      </c>
      <c r="L28" s="4"/>
      <c r="M28" s="10">
        <v>0</v>
      </c>
      <c r="N28" s="4"/>
      <c r="O28" s="10">
        <v>652654100</v>
      </c>
      <c r="P28" s="4"/>
      <c r="Q28" s="10">
        <v>34706638</v>
      </c>
      <c r="R28" s="4"/>
      <c r="S28" s="10">
        <v>617947462</v>
      </c>
    </row>
    <row r="29" spans="1:19" x14ac:dyDescent="0.55000000000000004">
      <c r="A29" s="19" t="s">
        <v>34</v>
      </c>
      <c r="B29" s="4"/>
      <c r="C29" s="4" t="s">
        <v>189</v>
      </c>
      <c r="D29" s="4"/>
      <c r="E29" s="10">
        <v>3600000</v>
      </c>
      <c r="F29" s="4"/>
      <c r="G29" s="10">
        <v>867</v>
      </c>
      <c r="H29" s="4"/>
      <c r="I29" s="10">
        <v>0</v>
      </c>
      <c r="J29" s="4"/>
      <c r="K29" s="10">
        <v>0</v>
      </c>
      <c r="L29" s="4"/>
      <c r="M29" s="10">
        <v>0</v>
      </c>
      <c r="N29" s="4"/>
      <c r="O29" s="10">
        <v>3121200000</v>
      </c>
      <c r="P29" s="4"/>
      <c r="Q29" s="10">
        <v>276660674</v>
      </c>
      <c r="R29" s="4"/>
      <c r="S29" s="10">
        <v>2844539326</v>
      </c>
    </row>
    <row r="30" spans="1:19" x14ac:dyDescent="0.55000000000000004">
      <c r="A30" s="19" t="s">
        <v>35</v>
      </c>
      <c r="B30" s="4"/>
      <c r="C30" s="4" t="s">
        <v>190</v>
      </c>
      <c r="D30" s="4"/>
      <c r="E30" s="10">
        <v>28041811</v>
      </c>
      <c r="F30" s="4"/>
      <c r="G30" s="10">
        <v>84</v>
      </c>
      <c r="H30" s="4"/>
      <c r="I30" s="10">
        <v>2355512124</v>
      </c>
      <c r="J30" s="4"/>
      <c r="K30" s="10">
        <v>95953845</v>
      </c>
      <c r="L30" s="4"/>
      <c r="M30" s="10">
        <v>2259558279</v>
      </c>
      <c r="N30" s="4"/>
      <c r="O30" s="10">
        <v>2355512124</v>
      </c>
      <c r="P30" s="4"/>
      <c r="Q30" s="10">
        <v>95953845</v>
      </c>
      <c r="R30" s="4"/>
      <c r="S30" s="10">
        <v>2259558279</v>
      </c>
    </row>
    <row r="31" spans="1:19" x14ac:dyDescent="0.55000000000000004">
      <c r="A31" s="19" t="s">
        <v>32</v>
      </c>
      <c r="B31" s="4"/>
      <c r="C31" s="4" t="s">
        <v>191</v>
      </c>
      <c r="D31" s="4"/>
      <c r="E31" s="10">
        <v>519932</v>
      </c>
      <c r="F31" s="4"/>
      <c r="G31" s="10">
        <v>10000</v>
      </c>
      <c r="H31" s="4"/>
      <c r="I31" s="10">
        <v>0</v>
      </c>
      <c r="J31" s="4"/>
      <c r="K31" s="10">
        <v>0</v>
      </c>
      <c r="L31" s="4"/>
      <c r="M31" s="10">
        <v>0</v>
      </c>
      <c r="N31" s="4"/>
      <c r="O31" s="10">
        <v>5199320000</v>
      </c>
      <c r="P31" s="4"/>
      <c r="Q31" s="10">
        <v>634673458</v>
      </c>
      <c r="R31" s="4"/>
      <c r="S31" s="10">
        <v>4564646542</v>
      </c>
    </row>
    <row r="32" spans="1:19" x14ac:dyDescent="0.55000000000000004">
      <c r="A32" s="19" t="s">
        <v>31</v>
      </c>
      <c r="B32" s="4"/>
      <c r="C32" s="4" t="s">
        <v>190</v>
      </c>
      <c r="D32" s="4"/>
      <c r="E32" s="10">
        <v>1750968</v>
      </c>
      <c r="F32" s="4"/>
      <c r="G32" s="10">
        <v>1868</v>
      </c>
      <c r="H32" s="4"/>
      <c r="I32" s="10">
        <v>3270808224</v>
      </c>
      <c r="J32" s="4"/>
      <c r="K32" s="10">
        <v>364307915</v>
      </c>
      <c r="L32" s="4"/>
      <c r="M32" s="10">
        <v>2906500309</v>
      </c>
      <c r="N32" s="4"/>
      <c r="O32" s="10">
        <v>3270808224</v>
      </c>
      <c r="P32" s="4"/>
      <c r="Q32" s="10">
        <v>364307915</v>
      </c>
      <c r="R32" s="4"/>
      <c r="S32" s="10">
        <v>2906500309</v>
      </c>
    </row>
    <row r="33" spans="1:19" x14ac:dyDescent="0.55000000000000004">
      <c r="A33" s="19" t="s">
        <v>65</v>
      </c>
      <c r="B33" s="4"/>
      <c r="C33" s="4" t="s">
        <v>192</v>
      </c>
      <c r="D33" s="4"/>
      <c r="E33" s="10">
        <v>120000</v>
      </c>
      <c r="F33" s="4"/>
      <c r="G33" s="10">
        <v>500</v>
      </c>
      <c r="H33" s="4"/>
      <c r="I33" s="10">
        <v>0</v>
      </c>
      <c r="J33" s="4"/>
      <c r="K33" s="10">
        <v>0</v>
      </c>
      <c r="L33" s="4"/>
      <c r="M33" s="10">
        <v>0</v>
      </c>
      <c r="N33" s="4"/>
      <c r="O33" s="10">
        <v>60000000</v>
      </c>
      <c r="P33" s="4"/>
      <c r="Q33" s="10">
        <v>7482014</v>
      </c>
      <c r="R33" s="4"/>
      <c r="S33" s="10">
        <v>52517986</v>
      </c>
    </row>
    <row r="34" spans="1:19" x14ac:dyDescent="0.55000000000000004">
      <c r="A34" s="19" t="s">
        <v>44</v>
      </c>
      <c r="B34" s="4"/>
      <c r="C34" s="4" t="s">
        <v>184</v>
      </c>
      <c r="D34" s="4"/>
      <c r="E34" s="10">
        <v>63539</v>
      </c>
      <c r="F34" s="4"/>
      <c r="G34" s="10">
        <v>5500</v>
      </c>
      <c r="H34" s="4"/>
      <c r="I34" s="10">
        <v>349464500</v>
      </c>
      <c r="J34" s="4"/>
      <c r="K34" s="10">
        <v>478064</v>
      </c>
      <c r="L34" s="4"/>
      <c r="M34" s="10">
        <v>348986436</v>
      </c>
      <c r="N34" s="4"/>
      <c r="O34" s="10">
        <v>349464500</v>
      </c>
      <c r="P34" s="4"/>
      <c r="Q34" s="10">
        <v>478064</v>
      </c>
      <c r="R34" s="4"/>
      <c r="S34" s="10">
        <v>348986436</v>
      </c>
    </row>
    <row r="35" spans="1:19" x14ac:dyDescent="0.55000000000000004">
      <c r="A35" s="19" t="s">
        <v>24</v>
      </c>
      <c r="B35" s="4"/>
      <c r="C35" s="4" t="s">
        <v>193</v>
      </c>
      <c r="D35" s="4"/>
      <c r="E35" s="10">
        <v>8000000</v>
      </c>
      <c r="F35" s="4"/>
      <c r="G35" s="10">
        <v>780</v>
      </c>
      <c r="H35" s="4"/>
      <c r="I35" s="10">
        <v>6240000000</v>
      </c>
      <c r="J35" s="4"/>
      <c r="K35" s="10">
        <v>42448980</v>
      </c>
      <c r="L35" s="4"/>
      <c r="M35" s="10">
        <v>6197551020</v>
      </c>
      <c r="N35" s="4"/>
      <c r="O35" s="10">
        <v>6240000000</v>
      </c>
      <c r="P35" s="4"/>
      <c r="Q35" s="10">
        <v>42448980</v>
      </c>
      <c r="R35" s="4"/>
      <c r="S35" s="10">
        <v>6197551020</v>
      </c>
    </row>
    <row r="36" spans="1:19" x14ac:dyDescent="0.55000000000000004">
      <c r="A36" s="19" t="s">
        <v>33</v>
      </c>
      <c r="B36" s="4"/>
      <c r="C36" s="4" t="s">
        <v>186</v>
      </c>
      <c r="D36" s="4"/>
      <c r="E36" s="10">
        <v>2913123</v>
      </c>
      <c r="F36" s="4"/>
      <c r="G36" s="10">
        <v>11500</v>
      </c>
      <c r="H36" s="4"/>
      <c r="I36" s="10">
        <v>0</v>
      </c>
      <c r="J36" s="4"/>
      <c r="K36" s="10">
        <v>0</v>
      </c>
      <c r="L36" s="4"/>
      <c r="M36" s="10">
        <v>0</v>
      </c>
      <c r="N36" s="4"/>
      <c r="O36" s="10">
        <v>33500914500</v>
      </c>
      <c r="P36" s="4"/>
      <c r="Q36" s="10">
        <v>0</v>
      </c>
      <c r="R36" s="4"/>
      <c r="S36" s="10">
        <v>33500914500</v>
      </c>
    </row>
    <row r="37" spans="1:19" x14ac:dyDescent="0.55000000000000004">
      <c r="A37" s="19" t="s">
        <v>27</v>
      </c>
      <c r="B37" s="4"/>
      <c r="C37" s="4" t="s">
        <v>194</v>
      </c>
      <c r="D37" s="4"/>
      <c r="E37" s="10">
        <v>600000</v>
      </c>
      <c r="F37" s="4"/>
      <c r="G37" s="10">
        <v>10000</v>
      </c>
      <c r="H37" s="4"/>
      <c r="I37" s="10">
        <v>6000000000</v>
      </c>
      <c r="J37" s="4"/>
      <c r="K37" s="10">
        <v>359304572</v>
      </c>
      <c r="L37" s="4"/>
      <c r="M37" s="10">
        <v>5640695428</v>
      </c>
      <c r="N37" s="4"/>
      <c r="O37" s="10">
        <v>6000000000</v>
      </c>
      <c r="P37" s="4"/>
      <c r="Q37" s="10">
        <v>359304572</v>
      </c>
      <c r="R37" s="4"/>
      <c r="S37" s="10">
        <v>5640695428</v>
      </c>
    </row>
    <row r="38" spans="1:19" ht="24.75" thickBot="1" x14ac:dyDescent="0.6">
      <c r="A38" s="4"/>
      <c r="B38" s="4"/>
      <c r="C38" s="4"/>
      <c r="D38" s="4"/>
      <c r="E38" s="4"/>
      <c r="F38" s="4"/>
      <c r="G38" s="4"/>
      <c r="H38" s="4"/>
      <c r="I38" s="11">
        <f>SUM(I8:I37)</f>
        <v>63701711698</v>
      </c>
      <c r="J38" s="4"/>
      <c r="K38" s="11">
        <f>SUM(K8:K37)</f>
        <v>5660878468</v>
      </c>
      <c r="L38" s="4"/>
      <c r="M38" s="11">
        <f>SUM(M8:M37)</f>
        <v>58040833230</v>
      </c>
      <c r="N38" s="4"/>
      <c r="O38" s="11">
        <f>SUM(O8:O37)</f>
        <v>197553229107</v>
      </c>
      <c r="P38" s="4"/>
      <c r="Q38" s="11">
        <f>SUM(Q8:Q37)</f>
        <v>11559568892</v>
      </c>
      <c r="R38" s="4"/>
      <c r="S38" s="11">
        <f>SUM(S8:S37)</f>
        <v>185993660215</v>
      </c>
    </row>
    <row r="39" spans="1:19" ht="24.75" thickTop="1" x14ac:dyDescent="0.55000000000000004">
      <c r="Q39" s="3"/>
      <c r="S39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1"/>
  <sheetViews>
    <sheetView rightToLeft="1" topLeftCell="A82" workbookViewId="0">
      <selection activeCell="A8" sqref="A8:A91"/>
    </sheetView>
  </sheetViews>
  <sheetFormatPr defaultRowHeight="24" x14ac:dyDescent="0.55000000000000004"/>
  <cols>
    <col min="1" max="1" width="35.7109375" style="1" bestFit="1" customWidth="1"/>
    <col min="2" max="2" width="1" style="1" customWidth="1"/>
    <col min="3" max="3" width="12.5703125" style="4" bestFit="1" customWidth="1"/>
    <col min="4" max="4" width="1" style="4" customWidth="1"/>
    <col min="5" max="5" width="19.140625" style="4" bestFit="1" customWidth="1"/>
    <col min="6" max="6" width="1" style="4" customWidth="1"/>
    <col min="7" max="7" width="19.140625" style="4" bestFit="1" customWidth="1"/>
    <col min="8" max="8" width="1" style="4" customWidth="1"/>
    <col min="9" max="9" width="34.5703125" style="4" bestFit="1" customWidth="1"/>
    <col min="10" max="10" width="1" style="4" customWidth="1"/>
    <col min="11" max="11" width="12.5703125" style="4" bestFit="1" customWidth="1"/>
    <col min="12" max="12" width="1" style="4" customWidth="1"/>
    <col min="13" max="13" width="19.140625" style="4" bestFit="1" customWidth="1"/>
    <col min="14" max="14" width="1" style="4" customWidth="1"/>
    <col min="15" max="15" width="19.140625" style="4" bestFit="1" customWidth="1"/>
    <col min="16" max="16" width="1" style="4" customWidth="1"/>
    <col min="17" max="17" width="34.5703125" style="4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 x14ac:dyDescent="0.55000000000000004">
      <c r="A3" s="20" t="s">
        <v>152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 x14ac:dyDescent="0.55000000000000004">
      <c r="A6" s="23" t="s">
        <v>3</v>
      </c>
      <c r="C6" s="22" t="s">
        <v>154</v>
      </c>
      <c r="D6" s="22" t="s">
        <v>154</v>
      </c>
      <c r="E6" s="22" t="s">
        <v>154</v>
      </c>
      <c r="F6" s="22" t="s">
        <v>154</v>
      </c>
      <c r="G6" s="22" t="s">
        <v>154</v>
      </c>
      <c r="H6" s="22" t="s">
        <v>154</v>
      </c>
      <c r="I6" s="22" t="s">
        <v>154</v>
      </c>
      <c r="K6" s="22" t="s">
        <v>155</v>
      </c>
      <c r="L6" s="22" t="s">
        <v>155</v>
      </c>
      <c r="M6" s="22" t="s">
        <v>155</v>
      </c>
      <c r="N6" s="22" t="s">
        <v>155</v>
      </c>
      <c r="O6" s="22" t="s">
        <v>155</v>
      </c>
      <c r="P6" s="22" t="s">
        <v>155</v>
      </c>
      <c r="Q6" s="22" t="s">
        <v>155</v>
      </c>
    </row>
    <row r="7" spans="1:17" ht="24.75" x14ac:dyDescent="0.55000000000000004">
      <c r="A7" s="24" t="s">
        <v>3</v>
      </c>
      <c r="C7" s="22" t="s">
        <v>7</v>
      </c>
      <c r="E7" s="22" t="s">
        <v>195</v>
      </c>
      <c r="G7" s="22" t="s">
        <v>196</v>
      </c>
      <c r="I7" s="22" t="s">
        <v>197</v>
      </c>
      <c r="K7" s="22" t="s">
        <v>7</v>
      </c>
      <c r="M7" s="22" t="s">
        <v>195</v>
      </c>
      <c r="O7" s="22" t="s">
        <v>196</v>
      </c>
      <c r="Q7" s="22" t="s">
        <v>197</v>
      </c>
    </row>
    <row r="8" spans="1:17" x14ac:dyDescent="0.55000000000000004">
      <c r="A8" s="19" t="s">
        <v>38</v>
      </c>
      <c r="C8" s="6">
        <v>3455984</v>
      </c>
      <c r="D8" s="6"/>
      <c r="E8" s="6">
        <v>19959795401</v>
      </c>
      <c r="F8" s="6"/>
      <c r="G8" s="6">
        <v>20543816953</v>
      </c>
      <c r="H8" s="6"/>
      <c r="I8" s="6">
        <v>-584021552</v>
      </c>
      <c r="J8" s="6"/>
      <c r="K8" s="6">
        <v>3455984</v>
      </c>
      <c r="L8" s="6"/>
      <c r="M8" s="6">
        <v>19959795401</v>
      </c>
      <c r="N8" s="6"/>
      <c r="O8" s="6">
        <v>25131915648</v>
      </c>
      <c r="P8" s="6"/>
      <c r="Q8" s="6">
        <v>-5172120247</v>
      </c>
    </row>
    <row r="9" spans="1:17" x14ac:dyDescent="0.55000000000000004">
      <c r="A9" s="19" t="s">
        <v>19</v>
      </c>
      <c r="C9" s="6">
        <v>1180933</v>
      </c>
      <c r="D9" s="6"/>
      <c r="E9" s="6">
        <v>115100353383</v>
      </c>
      <c r="F9" s="6"/>
      <c r="G9" s="6">
        <v>114662486278</v>
      </c>
      <c r="H9" s="6"/>
      <c r="I9" s="6">
        <v>437867105</v>
      </c>
      <c r="J9" s="6"/>
      <c r="K9" s="6">
        <v>1180933</v>
      </c>
      <c r="L9" s="6"/>
      <c r="M9" s="6">
        <v>115100353383</v>
      </c>
      <c r="N9" s="6"/>
      <c r="O9" s="6">
        <v>123221438195</v>
      </c>
      <c r="P9" s="6"/>
      <c r="Q9" s="6">
        <v>-8121084812</v>
      </c>
    </row>
    <row r="10" spans="1:17" x14ac:dyDescent="0.55000000000000004">
      <c r="A10" s="19" t="s">
        <v>73</v>
      </c>
      <c r="C10" s="6">
        <v>5000000</v>
      </c>
      <c r="D10" s="6"/>
      <c r="E10" s="6">
        <v>98410950000</v>
      </c>
      <c r="F10" s="6"/>
      <c r="G10" s="6">
        <v>88520152500</v>
      </c>
      <c r="H10" s="6"/>
      <c r="I10" s="6">
        <v>9890797500</v>
      </c>
      <c r="J10" s="6"/>
      <c r="K10" s="6">
        <v>5000000</v>
      </c>
      <c r="L10" s="6"/>
      <c r="M10" s="6">
        <v>98410950000</v>
      </c>
      <c r="N10" s="6"/>
      <c r="O10" s="6">
        <v>91084448000</v>
      </c>
      <c r="P10" s="6"/>
      <c r="Q10" s="6">
        <v>7326502000</v>
      </c>
    </row>
    <row r="11" spans="1:17" x14ac:dyDescent="0.55000000000000004">
      <c r="A11" s="19" t="s">
        <v>23</v>
      </c>
      <c r="C11" s="6">
        <v>2521994</v>
      </c>
      <c r="D11" s="6"/>
      <c r="E11" s="6">
        <v>271732444028</v>
      </c>
      <c r="F11" s="6"/>
      <c r="G11" s="6">
        <v>235356046179</v>
      </c>
      <c r="H11" s="6"/>
      <c r="I11" s="6">
        <v>36376397849</v>
      </c>
      <c r="J11" s="6"/>
      <c r="K11" s="6">
        <v>2521994</v>
      </c>
      <c r="L11" s="6"/>
      <c r="M11" s="6">
        <v>271732444028</v>
      </c>
      <c r="N11" s="6"/>
      <c r="O11" s="6">
        <v>230817197591</v>
      </c>
      <c r="P11" s="6"/>
      <c r="Q11" s="6">
        <v>40915246437</v>
      </c>
    </row>
    <row r="12" spans="1:17" x14ac:dyDescent="0.55000000000000004">
      <c r="A12" s="19" t="s">
        <v>64</v>
      </c>
      <c r="C12" s="6">
        <v>3155000</v>
      </c>
      <c r="D12" s="6"/>
      <c r="E12" s="6">
        <v>59466014367</v>
      </c>
      <c r="F12" s="6"/>
      <c r="G12" s="6">
        <v>77005646686</v>
      </c>
      <c r="H12" s="6"/>
      <c r="I12" s="6">
        <v>-17539632319</v>
      </c>
      <c r="J12" s="6"/>
      <c r="K12" s="6">
        <v>3155000</v>
      </c>
      <c r="L12" s="6"/>
      <c r="M12" s="6">
        <v>59466014367</v>
      </c>
      <c r="N12" s="6"/>
      <c r="O12" s="6">
        <v>95867609312</v>
      </c>
      <c r="P12" s="6"/>
      <c r="Q12" s="6">
        <v>-36401594945</v>
      </c>
    </row>
    <row r="13" spans="1:17" x14ac:dyDescent="0.55000000000000004">
      <c r="A13" s="19" t="s">
        <v>60</v>
      </c>
      <c r="C13" s="6">
        <v>9347168</v>
      </c>
      <c r="D13" s="6"/>
      <c r="E13" s="6">
        <v>120241978966</v>
      </c>
      <c r="F13" s="6"/>
      <c r="G13" s="6">
        <v>114518382718</v>
      </c>
      <c r="H13" s="6"/>
      <c r="I13" s="6">
        <v>5723596248</v>
      </c>
      <c r="J13" s="6"/>
      <c r="K13" s="6">
        <v>9347168</v>
      </c>
      <c r="L13" s="6"/>
      <c r="M13" s="6">
        <v>120241978966</v>
      </c>
      <c r="N13" s="6"/>
      <c r="O13" s="6">
        <v>104571700240</v>
      </c>
      <c r="P13" s="6"/>
      <c r="Q13" s="6">
        <v>15670278726</v>
      </c>
    </row>
    <row r="14" spans="1:17" x14ac:dyDescent="0.55000000000000004">
      <c r="A14" s="19" t="s">
        <v>41</v>
      </c>
      <c r="C14" s="6">
        <v>236421</v>
      </c>
      <c r="D14" s="6"/>
      <c r="E14" s="6">
        <v>4956921511</v>
      </c>
      <c r="F14" s="6"/>
      <c r="G14" s="6">
        <v>5764900657</v>
      </c>
      <c r="H14" s="6"/>
      <c r="I14" s="6">
        <v>-807979146</v>
      </c>
      <c r="J14" s="6"/>
      <c r="K14" s="6">
        <v>236421</v>
      </c>
      <c r="L14" s="6"/>
      <c r="M14" s="6">
        <v>4956921511</v>
      </c>
      <c r="N14" s="6"/>
      <c r="O14" s="6">
        <v>5875357372</v>
      </c>
      <c r="P14" s="6"/>
      <c r="Q14" s="6">
        <v>-918435861</v>
      </c>
    </row>
    <row r="15" spans="1:17" x14ac:dyDescent="0.55000000000000004">
      <c r="A15" s="19" t="s">
        <v>62</v>
      </c>
      <c r="C15" s="6">
        <v>6000000</v>
      </c>
      <c r="D15" s="6"/>
      <c r="E15" s="6">
        <v>37885233600</v>
      </c>
      <c r="F15" s="6"/>
      <c r="G15" s="6">
        <v>40074131700</v>
      </c>
      <c r="H15" s="6"/>
      <c r="I15" s="6">
        <v>-2188898100</v>
      </c>
      <c r="J15" s="6"/>
      <c r="K15" s="6">
        <v>6000000</v>
      </c>
      <c r="L15" s="6"/>
      <c r="M15" s="6">
        <v>37885233600</v>
      </c>
      <c r="N15" s="6"/>
      <c r="O15" s="6">
        <v>47445240761</v>
      </c>
      <c r="P15" s="6"/>
      <c r="Q15" s="6">
        <v>-9560007161</v>
      </c>
    </row>
    <row r="16" spans="1:17" x14ac:dyDescent="0.55000000000000004">
      <c r="A16" s="19" t="s">
        <v>80</v>
      </c>
      <c r="C16" s="6">
        <v>76163</v>
      </c>
      <c r="D16" s="6"/>
      <c r="E16" s="6">
        <v>11020322876</v>
      </c>
      <c r="F16" s="6"/>
      <c r="G16" s="6">
        <v>11346256841</v>
      </c>
      <c r="H16" s="6"/>
      <c r="I16" s="6">
        <v>-325933965</v>
      </c>
      <c r="J16" s="6"/>
      <c r="K16" s="6">
        <v>76163</v>
      </c>
      <c r="L16" s="6"/>
      <c r="M16" s="6">
        <v>11020322876</v>
      </c>
      <c r="N16" s="6"/>
      <c r="O16" s="6">
        <v>11346256841</v>
      </c>
      <c r="P16" s="6"/>
      <c r="Q16" s="6">
        <v>-325933965</v>
      </c>
    </row>
    <row r="17" spans="1:17" x14ac:dyDescent="0.55000000000000004">
      <c r="A17" s="19" t="s">
        <v>20</v>
      </c>
      <c r="C17" s="6">
        <v>1240188</v>
      </c>
      <c r="D17" s="6"/>
      <c r="E17" s="6">
        <v>111445922878</v>
      </c>
      <c r="F17" s="6"/>
      <c r="G17" s="6">
        <v>99956144103</v>
      </c>
      <c r="H17" s="6"/>
      <c r="I17" s="6">
        <v>11489778775</v>
      </c>
      <c r="J17" s="6"/>
      <c r="K17" s="6">
        <v>1240188</v>
      </c>
      <c r="L17" s="6"/>
      <c r="M17" s="6">
        <v>111445922878</v>
      </c>
      <c r="N17" s="6"/>
      <c r="O17" s="6">
        <v>102151355351</v>
      </c>
      <c r="P17" s="6"/>
      <c r="Q17" s="6">
        <v>9294567527</v>
      </c>
    </row>
    <row r="18" spans="1:17" x14ac:dyDescent="0.55000000000000004">
      <c r="A18" s="19" t="s">
        <v>43</v>
      </c>
      <c r="C18" s="6">
        <v>2780253</v>
      </c>
      <c r="D18" s="6"/>
      <c r="E18" s="6">
        <v>67271477150</v>
      </c>
      <c r="F18" s="6"/>
      <c r="G18" s="6">
        <v>87692533995</v>
      </c>
      <c r="H18" s="6"/>
      <c r="I18" s="6">
        <v>-20421056845</v>
      </c>
      <c r="J18" s="6"/>
      <c r="K18" s="6">
        <v>2780253</v>
      </c>
      <c r="L18" s="6"/>
      <c r="M18" s="6">
        <v>67271477150</v>
      </c>
      <c r="N18" s="6"/>
      <c r="O18" s="6">
        <v>68715603915</v>
      </c>
      <c r="P18" s="6"/>
      <c r="Q18" s="6">
        <v>-1444126765</v>
      </c>
    </row>
    <row r="19" spans="1:17" x14ac:dyDescent="0.55000000000000004">
      <c r="A19" s="19" t="s">
        <v>74</v>
      </c>
      <c r="C19" s="6">
        <v>19047711</v>
      </c>
      <c r="D19" s="6"/>
      <c r="E19" s="6">
        <v>289695969929</v>
      </c>
      <c r="F19" s="6"/>
      <c r="G19" s="6">
        <v>294997595522</v>
      </c>
      <c r="H19" s="6"/>
      <c r="I19" s="6">
        <v>-5301625593</v>
      </c>
      <c r="J19" s="6"/>
      <c r="K19" s="6">
        <v>19047711</v>
      </c>
      <c r="L19" s="6"/>
      <c r="M19" s="6">
        <v>289695969929</v>
      </c>
      <c r="N19" s="6"/>
      <c r="O19" s="6">
        <v>310683793917</v>
      </c>
      <c r="P19" s="6"/>
      <c r="Q19" s="6">
        <v>-20987823988</v>
      </c>
    </row>
    <row r="20" spans="1:17" x14ac:dyDescent="0.55000000000000004">
      <c r="A20" s="19" t="s">
        <v>25</v>
      </c>
      <c r="C20" s="6">
        <v>85435</v>
      </c>
      <c r="D20" s="6"/>
      <c r="E20" s="6">
        <v>3261183811</v>
      </c>
      <c r="F20" s="6"/>
      <c r="G20" s="6">
        <v>2889205032</v>
      </c>
      <c r="H20" s="6"/>
      <c r="I20" s="6">
        <v>371978779</v>
      </c>
      <c r="J20" s="6"/>
      <c r="K20" s="6">
        <v>85435</v>
      </c>
      <c r="L20" s="6"/>
      <c r="M20" s="6">
        <v>3261183811</v>
      </c>
      <c r="N20" s="6"/>
      <c r="O20" s="6">
        <v>3061411349</v>
      </c>
      <c r="P20" s="6"/>
      <c r="Q20" s="6">
        <v>199772462</v>
      </c>
    </row>
    <row r="21" spans="1:17" x14ac:dyDescent="0.55000000000000004">
      <c r="A21" s="19" t="s">
        <v>63</v>
      </c>
      <c r="C21" s="6">
        <v>3000000</v>
      </c>
      <c r="D21" s="6"/>
      <c r="E21" s="6">
        <v>12525030000</v>
      </c>
      <c r="F21" s="6"/>
      <c r="G21" s="6">
        <v>12730798350</v>
      </c>
      <c r="H21" s="6"/>
      <c r="I21" s="6">
        <v>-205768350</v>
      </c>
      <c r="J21" s="6"/>
      <c r="K21" s="6">
        <v>3000000</v>
      </c>
      <c r="L21" s="6"/>
      <c r="M21" s="6">
        <v>12525030000</v>
      </c>
      <c r="N21" s="6"/>
      <c r="O21" s="6">
        <v>15034638862</v>
      </c>
      <c r="P21" s="6"/>
      <c r="Q21" s="6">
        <v>-2509608862</v>
      </c>
    </row>
    <row r="22" spans="1:17" x14ac:dyDescent="0.55000000000000004">
      <c r="A22" s="19" t="s">
        <v>68</v>
      </c>
      <c r="C22" s="6">
        <v>5193373</v>
      </c>
      <c r="D22" s="6"/>
      <c r="E22" s="6">
        <v>112025651745</v>
      </c>
      <c r="F22" s="6"/>
      <c r="G22" s="6">
        <v>111922402296</v>
      </c>
      <c r="H22" s="6"/>
      <c r="I22" s="6">
        <v>103249449</v>
      </c>
      <c r="J22" s="6"/>
      <c r="K22" s="6">
        <v>5193373</v>
      </c>
      <c r="L22" s="6"/>
      <c r="M22" s="6">
        <v>112025651745</v>
      </c>
      <c r="N22" s="6"/>
      <c r="O22" s="6">
        <v>164527996370</v>
      </c>
      <c r="P22" s="6"/>
      <c r="Q22" s="6">
        <v>-52502344625</v>
      </c>
    </row>
    <row r="23" spans="1:17" x14ac:dyDescent="0.55000000000000004">
      <c r="A23" s="19" t="s">
        <v>78</v>
      </c>
      <c r="C23" s="6">
        <v>6285523</v>
      </c>
      <c r="D23" s="6"/>
      <c r="E23" s="6">
        <v>31615508139</v>
      </c>
      <c r="F23" s="6"/>
      <c r="G23" s="6">
        <v>45748764939</v>
      </c>
      <c r="H23" s="6"/>
      <c r="I23" s="6">
        <v>-14133256800</v>
      </c>
      <c r="J23" s="6"/>
      <c r="K23" s="6">
        <v>6285523</v>
      </c>
      <c r="L23" s="6"/>
      <c r="M23" s="6">
        <v>31615508139</v>
      </c>
      <c r="N23" s="6"/>
      <c r="O23" s="6">
        <v>65129131178</v>
      </c>
      <c r="P23" s="6"/>
      <c r="Q23" s="6">
        <v>-33513623039</v>
      </c>
    </row>
    <row r="24" spans="1:17" x14ac:dyDescent="0.55000000000000004">
      <c r="A24" s="19" t="s">
        <v>72</v>
      </c>
      <c r="C24" s="6">
        <v>8293376</v>
      </c>
      <c r="D24" s="6"/>
      <c r="E24" s="6">
        <v>75597758885</v>
      </c>
      <c r="F24" s="6"/>
      <c r="G24" s="6">
        <v>69249855467</v>
      </c>
      <c r="H24" s="6"/>
      <c r="I24" s="6">
        <v>6347903418</v>
      </c>
      <c r="J24" s="6"/>
      <c r="K24" s="6">
        <v>8293376</v>
      </c>
      <c r="L24" s="6"/>
      <c r="M24" s="6">
        <v>75597758885</v>
      </c>
      <c r="N24" s="6"/>
      <c r="O24" s="6">
        <v>104440136000</v>
      </c>
      <c r="P24" s="6"/>
      <c r="Q24" s="6">
        <v>-28842377115</v>
      </c>
    </row>
    <row r="25" spans="1:17" x14ac:dyDescent="0.55000000000000004">
      <c r="A25" s="19" t="s">
        <v>17</v>
      </c>
      <c r="C25" s="6">
        <v>1</v>
      </c>
      <c r="D25" s="6"/>
      <c r="E25" s="6">
        <v>22405</v>
      </c>
      <c r="F25" s="6"/>
      <c r="G25" s="6">
        <v>22465</v>
      </c>
      <c r="H25" s="6"/>
      <c r="I25" s="6">
        <v>-60</v>
      </c>
      <c r="J25" s="6"/>
      <c r="K25" s="6">
        <v>1</v>
      </c>
      <c r="L25" s="6"/>
      <c r="M25" s="6">
        <v>22405</v>
      </c>
      <c r="N25" s="6"/>
      <c r="O25" s="6">
        <v>21514</v>
      </c>
      <c r="P25" s="6"/>
      <c r="Q25" s="6">
        <v>891</v>
      </c>
    </row>
    <row r="26" spans="1:17" x14ac:dyDescent="0.55000000000000004">
      <c r="A26" s="19" t="s">
        <v>22</v>
      </c>
      <c r="C26" s="6">
        <v>716817</v>
      </c>
      <c r="D26" s="6"/>
      <c r="E26" s="6">
        <v>107025301215</v>
      </c>
      <c r="F26" s="6"/>
      <c r="G26" s="6">
        <v>103462541521</v>
      </c>
      <c r="H26" s="6"/>
      <c r="I26" s="6">
        <v>3562759694</v>
      </c>
      <c r="J26" s="6"/>
      <c r="K26" s="6">
        <v>716817</v>
      </c>
      <c r="L26" s="6"/>
      <c r="M26" s="6">
        <v>107025301215</v>
      </c>
      <c r="N26" s="6"/>
      <c r="O26" s="6">
        <v>102742864164</v>
      </c>
      <c r="P26" s="6"/>
      <c r="Q26" s="6">
        <v>4282437051</v>
      </c>
    </row>
    <row r="27" spans="1:17" x14ac:dyDescent="0.55000000000000004">
      <c r="A27" s="19" t="s">
        <v>34</v>
      </c>
      <c r="C27" s="6">
        <v>3600000</v>
      </c>
      <c r="D27" s="6"/>
      <c r="E27" s="6">
        <v>26266777200</v>
      </c>
      <c r="F27" s="6"/>
      <c r="G27" s="6">
        <v>24155415000</v>
      </c>
      <c r="H27" s="6"/>
      <c r="I27" s="6">
        <v>2111362200</v>
      </c>
      <c r="J27" s="6"/>
      <c r="K27" s="6">
        <v>3600000</v>
      </c>
      <c r="L27" s="6"/>
      <c r="M27" s="6">
        <v>26266777200</v>
      </c>
      <c r="N27" s="6"/>
      <c r="O27" s="6">
        <v>54966988800</v>
      </c>
      <c r="P27" s="6"/>
      <c r="Q27" s="6">
        <v>-28700211600</v>
      </c>
    </row>
    <row r="28" spans="1:17" x14ac:dyDescent="0.55000000000000004">
      <c r="A28" s="19" t="s">
        <v>35</v>
      </c>
      <c r="C28" s="6">
        <v>22041811</v>
      </c>
      <c r="D28" s="6"/>
      <c r="E28" s="6">
        <v>154470168683</v>
      </c>
      <c r="F28" s="6"/>
      <c r="G28" s="6">
        <v>169128606040</v>
      </c>
      <c r="H28" s="6"/>
      <c r="I28" s="6">
        <v>-14658437357</v>
      </c>
      <c r="J28" s="6"/>
      <c r="K28" s="6">
        <v>22041811</v>
      </c>
      <c r="L28" s="6"/>
      <c r="M28" s="6">
        <v>154470168683</v>
      </c>
      <c r="N28" s="6"/>
      <c r="O28" s="6">
        <v>131341150155</v>
      </c>
      <c r="P28" s="6"/>
      <c r="Q28" s="6">
        <v>23129018528</v>
      </c>
    </row>
    <row r="29" spans="1:17" x14ac:dyDescent="0.55000000000000004">
      <c r="A29" s="19" t="s">
        <v>54</v>
      </c>
      <c r="C29" s="6">
        <v>5000</v>
      </c>
      <c r="D29" s="6"/>
      <c r="E29" s="6">
        <v>5165885156</v>
      </c>
      <c r="F29" s="6"/>
      <c r="G29" s="6">
        <v>4970946093</v>
      </c>
      <c r="H29" s="6"/>
      <c r="I29" s="6">
        <v>194939063</v>
      </c>
      <c r="J29" s="6"/>
      <c r="K29" s="6">
        <v>5000</v>
      </c>
      <c r="L29" s="6"/>
      <c r="M29" s="6">
        <v>5165885156</v>
      </c>
      <c r="N29" s="6"/>
      <c r="O29" s="6">
        <v>6909505104</v>
      </c>
      <c r="P29" s="6"/>
      <c r="Q29" s="6">
        <v>-1743619948</v>
      </c>
    </row>
    <row r="30" spans="1:17" x14ac:dyDescent="0.55000000000000004">
      <c r="A30" s="19" t="s">
        <v>67</v>
      </c>
      <c r="C30" s="6">
        <v>1900793</v>
      </c>
      <c r="D30" s="6"/>
      <c r="E30" s="6">
        <v>56382181124</v>
      </c>
      <c r="F30" s="6"/>
      <c r="G30" s="6">
        <v>56882303365</v>
      </c>
      <c r="H30" s="6"/>
      <c r="I30" s="6">
        <v>-500122241</v>
      </c>
      <c r="J30" s="6"/>
      <c r="K30" s="6">
        <v>1900793</v>
      </c>
      <c r="L30" s="6"/>
      <c r="M30" s="6">
        <v>56382181124</v>
      </c>
      <c r="N30" s="6"/>
      <c r="O30" s="6">
        <v>59548429102</v>
      </c>
      <c r="P30" s="6"/>
      <c r="Q30" s="6">
        <v>-3166247978</v>
      </c>
    </row>
    <row r="31" spans="1:17" x14ac:dyDescent="0.55000000000000004">
      <c r="A31" s="19" t="s">
        <v>28</v>
      </c>
      <c r="C31" s="6">
        <v>3700000</v>
      </c>
      <c r="D31" s="6"/>
      <c r="E31" s="6">
        <v>286551811350</v>
      </c>
      <c r="F31" s="6"/>
      <c r="G31" s="6">
        <v>217001115000</v>
      </c>
      <c r="H31" s="6"/>
      <c r="I31" s="6">
        <v>69550696350</v>
      </c>
      <c r="J31" s="6"/>
      <c r="K31" s="6">
        <v>3700000</v>
      </c>
      <c r="L31" s="6"/>
      <c r="M31" s="6">
        <v>286551811350</v>
      </c>
      <c r="N31" s="6"/>
      <c r="O31" s="6">
        <v>203171891605</v>
      </c>
      <c r="P31" s="6"/>
      <c r="Q31" s="6">
        <v>83379919745</v>
      </c>
    </row>
    <row r="32" spans="1:17" x14ac:dyDescent="0.55000000000000004">
      <c r="A32" s="19" t="s">
        <v>32</v>
      </c>
      <c r="C32" s="6">
        <v>519932</v>
      </c>
      <c r="D32" s="6"/>
      <c r="E32" s="6">
        <v>37046976841</v>
      </c>
      <c r="F32" s="6"/>
      <c r="G32" s="6">
        <v>34783224629</v>
      </c>
      <c r="H32" s="6"/>
      <c r="I32" s="6">
        <v>2263752212</v>
      </c>
      <c r="J32" s="6"/>
      <c r="K32" s="6">
        <v>519932</v>
      </c>
      <c r="L32" s="6"/>
      <c r="M32" s="6">
        <v>37046976841</v>
      </c>
      <c r="N32" s="6"/>
      <c r="O32" s="6">
        <v>37860130296</v>
      </c>
      <c r="P32" s="6"/>
      <c r="Q32" s="6">
        <v>-813153455</v>
      </c>
    </row>
    <row r="33" spans="1:17" x14ac:dyDescent="0.55000000000000004">
      <c r="A33" s="19" t="s">
        <v>46</v>
      </c>
      <c r="C33" s="6">
        <v>8868106</v>
      </c>
      <c r="D33" s="6"/>
      <c r="E33" s="6">
        <v>83490092426</v>
      </c>
      <c r="F33" s="6"/>
      <c r="G33" s="6">
        <v>83507723107</v>
      </c>
      <c r="H33" s="6"/>
      <c r="I33" s="6">
        <v>-17630681</v>
      </c>
      <c r="J33" s="6"/>
      <c r="K33" s="6">
        <v>8868106</v>
      </c>
      <c r="L33" s="6"/>
      <c r="M33" s="6">
        <v>83490092426</v>
      </c>
      <c r="N33" s="6"/>
      <c r="O33" s="6">
        <v>79055976019</v>
      </c>
      <c r="P33" s="6"/>
      <c r="Q33" s="6">
        <v>4434116407</v>
      </c>
    </row>
    <row r="34" spans="1:17" x14ac:dyDescent="0.55000000000000004">
      <c r="A34" s="19" t="s">
        <v>31</v>
      </c>
      <c r="C34" s="6">
        <v>1750968</v>
      </c>
      <c r="D34" s="6"/>
      <c r="E34" s="6">
        <v>32015671924</v>
      </c>
      <c r="F34" s="6"/>
      <c r="G34" s="6">
        <v>46399574979</v>
      </c>
      <c r="H34" s="6"/>
      <c r="I34" s="6">
        <v>-14383903055</v>
      </c>
      <c r="J34" s="6"/>
      <c r="K34" s="6">
        <v>1750968</v>
      </c>
      <c r="L34" s="6"/>
      <c r="M34" s="6">
        <v>32015671924</v>
      </c>
      <c r="N34" s="6"/>
      <c r="O34" s="6">
        <v>46783003260</v>
      </c>
      <c r="P34" s="6"/>
      <c r="Q34" s="6">
        <v>-14767331336</v>
      </c>
    </row>
    <row r="35" spans="1:17" x14ac:dyDescent="0.55000000000000004">
      <c r="A35" s="19" t="s">
        <v>66</v>
      </c>
      <c r="C35" s="6">
        <v>459854</v>
      </c>
      <c r="D35" s="6"/>
      <c r="E35" s="6">
        <v>12055112433</v>
      </c>
      <c r="F35" s="6"/>
      <c r="G35" s="6">
        <v>13952151588</v>
      </c>
      <c r="H35" s="6"/>
      <c r="I35" s="6">
        <v>-1897039155</v>
      </c>
      <c r="J35" s="6"/>
      <c r="K35" s="6">
        <v>459854</v>
      </c>
      <c r="L35" s="6"/>
      <c r="M35" s="6">
        <v>12055112433</v>
      </c>
      <c r="N35" s="6"/>
      <c r="O35" s="6">
        <v>10311664882</v>
      </c>
      <c r="P35" s="6"/>
      <c r="Q35" s="6">
        <v>1743447551</v>
      </c>
    </row>
    <row r="36" spans="1:17" x14ac:dyDescent="0.55000000000000004">
      <c r="A36" s="19" t="s">
        <v>56</v>
      </c>
      <c r="C36" s="6">
        <v>1600</v>
      </c>
      <c r="D36" s="6"/>
      <c r="E36" s="6">
        <v>1647538000</v>
      </c>
      <c r="F36" s="6"/>
      <c r="G36" s="6">
        <v>1582527600</v>
      </c>
      <c r="H36" s="6"/>
      <c r="I36" s="6">
        <v>65010400</v>
      </c>
      <c r="J36" s="6"/>
      <c r="K36" s="6">
        <v>1600</v>
      </c>
      <c r="L36" s="6"/>
      <c r="M36" s="6">
        <v>1647538000</v>
      </c>
      <c r="N36" s="6"/>
      <c r="O36" s="6">
        <v>2202814800</v>
      </c>
      <c r="P36" s="6"/>
      <c r="Q36" s="6">
        <v>-555276800</v>
      </c>
    </row>
    <row r="37" spans="1:17" x14ac:dyDescent="0.55000000000000004">
      <c r="A37" s="19" t="s">
        <v>65</v>
      </c>
      <c r="C37" s="6">
        <v>81785</v>
      </c>
      <c r="D37" s="6"/>
      <c r="E37" s="6">
        <v>1144599881</v>
      </c>
      <c r="F37" s="6"/>
      <c r="G37" s="6">
        <v>1536539367</v>
      </c>
      <c r="H37" s="6"/>
      <c r="I37" s="6">
        <v>-391939486</v>
      </c>
      <c r="J37" s="6"/>
      <c r="K37" s="6">
        <v>81785</v>
      </c>
      <c r="L37" s="6"/>
      <c r="M37" s="6">
        <v>1144599881</v>
      </c>
      <c r="N37" s="6"/>
      <c r="O37" s="6">
        <v>820892642</v>
      </c>
      <c r="P37" s="6"/>
      <c r="Q37" s="6">
        <v>323707239</v>
      </c>
    </row>
    <row r="38" spans="1:17" x14ac:dyDescent="0.55000000000000004">
      <c r="A38" s="19" t="s">
        <v>44</v>
      </c>
      <c r="C38" s="6">
        <v>63539</v>
      </c>
      <c r="D38" s="6"/>
      <c r="E38" s="6">
        <v>5032348129</v>
      </c>
      <c r="F38" s="6"/>
      <c r="G38" s="6">
        <v>6360370116</v>
      </c>
      <c r="H38" s="6"/>
      <c r="I38" s="6">
        <v>-1328021987</v>
      </c>
      <c r="J38" s="6"/>
      <c r="K38" s="6">
        <v>63539</v>
      </c>
      <c r="L38" s="6"/>
      <c r="M38" s="6">
        <v>5032348129</v>
      </c>
      <c r="N38" s="6"/>
      <c r="O38" s="6">
        <v>2129408030</v>
      </c>
      <c r="P38" s="6"/>
      <c r="Q38" s="6">
        <v>2902940099</v>
      </c>
    </row>
    <row r="39" spans="1:17" x14ac:dyDescent="0.55000000000000004">
      <c r="A39" s="19" t="s">
        <v>24</v>
      </c>
      <c r="C39" s="6">
        <v>8000000</v>
      </c>
      <c r="D39" s="6"/>
      <c r="E39" s="6">
        <v>67595400000</v>
      </c>
      <c r="F39" s="6"/>
      <c r="G39" s="6">
        <v>66927398400</v>
      </c>
      <c r="H39" s="6"/>
      <c r="I39" s="6">
        <v>668001600</v>
      </c>
      <c r="J39" s="6"/>
      <c r="K39" s="6">
        <v>8000000</v>
      </c>
      <c r="L39" s="6"/>
      <c r="M39" s="6">
        <v>67595400000</v>
      </c>
      <c r="N39" s="6"/>
      <c r="O39" s="6">
        <v>70554818723</v>
      </c>
      <c r="P39" s="6"/>
      <c r="Q39" s="6">
        <v>-2959418723</v>
      </c>
    </row>
    <row r="40" spans="1:17" x14ac:dyDescent="0.55000000000000004">
      <c r="A40" s="19" t="s">
        <v>33</v>
      </c>
      <c r="C40" s="6">
        <v>2333048</v>
      </c>
      <c r="D40" s="6"/>
      <c r="E40" s="6">
        <v>193116983163</v>
      </c>
      <c r="F40" s="6"/>
      <c r="G40" s="6">
        <v>184769861219</v>
      </c>
      <c r="H40" s="6"/>
      <c r="I40" s="6">
        <v>8347121944</v>
      </c>
      <c r="J40" s="6"/>
      <c r="K40" s="6">
        <v>2333048</v>
      </c>
      <c r="L40" s="6"/>
      <c r="M40" s="6">
        <v>193116983163</v>
      </c>
      <c r="N40" s="6"/>
      <c r="O40" s="6">
        <v>191201119810</v>
      </c>
      <c r="P40" s="6"/>
      <c r="Q40" s="6">
        <v>1915863353</v>
      </c>
    </row>
    <row r="41" spans="1:17" x14ac:dyDescent="0.55000000000000004">
      <c r="A41" s="19" t="s">
        <v>48</v>
      </c>
      <c r="C41" s="6">
        <v>15509000</v>
      </c>
      <c r="D41" s="6"/>
      <c r="E41" s="6">
        <v>109674556395</v>
      </c>
      <c r="F41" s="6"/>
      <c r="G41" s="6">
        <v>111462896083</v>
      </c>
      <c r="H41" s="6"/>
      <c r="I41" s="6">
        <v>-1788339688</v>
      </c>
      <c r="J41" s="6"/>
      <c r="K41" s="6">
        <v>15509000</v>
      </c>
      <c r="L41" s="6"/>
      <c r="M41" s="6">
        <v>109674556395</v>
      </c>
      <c r="N41" s="6"/>
      <c r="O41" s="6">
        <v>79472133288</v>
      </c>
      <c r="P41" s="6"/>
      <c r="Q41" s="6">
        <v>30202423107</v>
      </c>
    </row>
    <row r="42" spans="1:17" x14ac:dyDescent="0.55000000000000004">
      <c r="A42" s="19" t="s">
        <v>47</v>
      </c>
      <c r="C42" s="6">
        <v>2306861</v>
      </c>
      <c r="D42" s="6"/>
      <c r="E42" s="6">
        <v>26371054536</v>
      </c>
      <c r="F42" s="6"/>
      <c r="G42" s="6">
        <v>23733949082</v>
      </c>
      <c r="H42" s="6"/>
      <c r="I42" s="6">
        <v>2637105454</v>
      </c>
      <c r="J42" s="6"/>
      <c r="K42" s="6">
        <v>2306861</v>
      </c>
      <c r="L42" s="6"/>
      <c r="M42" s="6">
        <v>26371054536</v>
      </c>
      <c r="N42" s="6"/>
      <c r="O42" s="6">
        <v>45281345327</v>
      </c>
      <c r="P42" s="6"/>
      <c r="Q42" s="6">
        <v>-18910290791</v>
      </c>
    </row>
    <row r="43" spans="1:17" x14ac:dyDescent="0.55000000000000004">
      <c r="A43" s="19" t="s">
        <v>21</v>
      </c>
      <c r="C43" s="6">
        <v>1861297</v>
      </c>
      <c r="D43" s="6"/>
      <c r="E43" s="6">
        <v>83445024956</v>
      </c>
      <c r="F43" s="6"/>
      <c r="G43" s="6">
        <v>82834451603</v>
      </c>
      <c r="H43" s="6"/>
      <c r="I43" s="6">
        <v>610573353</v>
      </c>
      <c r="J43" s="6"/>
      <c r="K43" s="6">
        <v>1861297</v>
      </c>
      <c r="L43" s="6"/>
      <c r="M43" s="6">
        <v>83445024956</v>
      </c>
      <c r="N43" s="6"/>
      <c r="O43" s="6">
        <v>77185096068</v>
      </c>
      <c r="P43" s="6"/>
      <c r="Q43" s="6">
        <v>6259928888</v>
      </c>
    </row>
    <row r="44" spans="1:17" x14ac:dyDescent="0.55000000000000004">
      <c r="A44" s="19" t="s">
        <v>86</v>
      </c>
      <c r="C44" s="6">
        <v>139335</v>
      </c>
      <c r="D44" s="6"/>
      <c r="E44" s="6">
        <v>2227452796</v>
      </c>
      <c r="F44" s="6"/>
      <c r="G44" s="6">
        <v>1093657207</v>
      </c>
      <c r="H44" s="6"/>
      <c r="I44" s="6">
        <v>1133795589</v>
      </c>
      <c r="J44" s="6"/>
      <c r="K44" s="6">
        <v>139335</v>
      </c>
      <c r="L44" s="6"/>
      <c r="M44" s="6">
        <v>2227452796</v>
      </c>
      <c r="N44" s="6"/>
      <c r="O44" s="6">
        <v>1093657207</v>
      </c>
      <c r="P44" s="6"/>
      <c r="Q44" s="6">
        <v>1133795589</v>
      </c>
    </row>
    <row r="45" spans="1:17" x14ac:dyDescent="0.55000000000000004">
      <c r="A45" s="19" t="s">
        <v>83</v>
      </c>
      <c r="C45" s="6">
        <v>1933513</v>
      </c>
      <c r="D45" s="6"/>
      <c r="E45" s="6">
        <v>6065859134</v>
      </c>
      <c r="F45" s="6"/>
      <c r="G45" s="6">
        <v>4257676057</v>
      </c>
      <c r="H45" s="6"/>
      <c r="I45" s="6">
        <v>1808183077</v>
      </c>
      <c r="J45" s="6"/>
      <c r="K45" s="6">
        <v>1933513</v>
      </c>
      <c r="L45" s="6"/>
      <c r="M45" s="6">
        <v>6065859134</v>
      </c>
      <c r="N45" s="6"/>
      <c r="O45" s="6">
        <v>4257676057</v>
      </c>
      <c r="P45" s="6"/>
      <c r="Q45" s="6">
        <v>1808183077</v>
      </c>
    </row>
    <row r="46" spans="1:17" x14ac:dyDescent="0.55000000000000004">
      <c r="A46" s="19" t="s">
        <v>55</v>
      </c>
      <c r="C46" s="6">
        <v>15000</v>
      </c>
      <c r="D46" s="6"/>
      <c r="E46" s="6">
        <v>15460650000</v>
      </c>
      <c r="F46" s="6"/>
      <c r="G46" s="6">
        <v>14827995337</v>
      </c>
      <c r="H46" s="6"/>
      <c r="I46" s="6">
        <v>632654663</v>
      </c>
      <c r="J46" s="6"/>
      <c r="K46" s="6">
        <v>15000</v>
      </c>
      <c r="L46" s="6"/>
      <c r="M46" s="6">
        <v>15460650000</v>
      </c>
      <c r="N46" s="6"/>
      <c r="O46" s="6">
        <v>16020000000</v>
      </c>
      <c r="P46" s="6"/>
      <c r="Q46" s="6">
        <v>-559350000</v>
      </c>
    </row>
    <row r="47" spans="1:17" x14ac:dyDescent="0.55000000000000004">
      <c r="A47" s="19" t="s">
        <v>81</v>
      </c>
      <c r="C47" s="6">
        <v>11601078</v>
      </c>
      <c r="D47" s="6"/>
      <c r="E47" s="6">
        <v>39266635649</v>
      </c>
      <c r="F47" s="6"/>
      <c r="G47" s="6">
        <v>34719412961</v>
      </c>
      <c r="H47" s="6"/>
      <c r="I47" s="6">
        <v>4547222688</v>
      </c>
      <c r="J47" s="6"/>
      <c r="K47" s="6">
        <v>11601078</v>
      </c>
      <c r="L47" s="6"/>
      <c r="M47" s="6">
        <v>39266635649</v>
      </c>
      <c r="N47" s="6"/>
      <c r="O47" s="6">
        <v>34719412961</v>
      </c>
      <c r="P47" s="6"/>
      <c r="Q47" s="6">
        <v>4547222688</v>
      </c>
    </row>
    <row r="48" spans="1:17" x14ac:dyDescent="0.55000000000000004">
      <c r="A48" s="19" t="s">
        <v>27</v>
      </c>
      <c r="C48" s="6">
        <v>600000</v>
      </c>
      <c r="D48" s="6"/>
      <c r="E48" s="6">
        <v>35666514000</v>
      </c>
      <c r="F48" s="6"/>
      <c r="G48" s="6">
        <v>39465773100</v>
      </c>
      <c r="H48" s="6"/>
      <c r="I48" s="6">
        <v>-3799259100</v>
      </c>
      <c r="J48" s="6"/>
      <c r="K48" s="6">
        <v>600000</v>
      </c>
      <c r="L48" s="6"/>
      <c r="M48" s="6">
        <v>35666514000</v>
      </c>
      <c r="N48" s="6"/>
      <c r="O48" s="6">
        <v>41350200000</v>
      </c>
      <c r="P48" s="6"/>
      <c r="Q48" s="6">
        <v>-5683686000</v>
      </c>
    </row>
    <row r="49" spans="1:17" x14ac:dyDescent="0.55000000000000004">
      <c r="A49" s="19" t="s">
        <v>26</v>
      </c>
      <c r="C49" s="6">
        <v>497153</v>
      </c>
      <c r="D49" s="6"/>
      <c r="E49" s="6">
        <v>106597848482</v>
      </c>
      <c r="F49" s="6"/>
      <c r="G49" s="6">
        <v>100327997283</v>
      </c>
      <c r="H49" s="6"/>
      <c r="I49" s="6">
        <v>6269851199</v>
      </c>
      <c r="J49" s="6"/>
      <c r="K49" s="6">
        <v>497153</v>
      </c>
      <c r="L49" s="6"/>
      <c r="M49" s="6">
        <v>106597848482</v>
      </c>
      <c r="N49" s="6"/>
      <c r="O49" s="6">
        <v>77583663575</v>
      </c>
      <c r="P49" s="6"/>
      <c r="Q49" s="6">
        <v>29014184907</v>
      </c>
    </row>
    <row r="50" spans="1:17" x14ac:dyDescent="0.55000000000000004">
      <c r="A50" s="19" t="s">
        <v>70</v>
      </c>
      <c r="C50" s="6">
        <v>12873042</v>
      </c>
      <c r="D50" s="6"/>
      <c r="E50" s="6">
        <v>359580171942</v>
      </c>
      <c r="F50" s="6"/>
      <c r="G50" s="6">
        <v>300480462942</v>
      </c>
      <c r="H50" s="6"/>
      <c r="I50" s="6">
        <v>59099709000</v>
      </c>
      <c r="J50" s="6"/>
      <c r="K50" s="6">
        <v>12873042</v>
      </c>
      <c r="L50" s="6"/>
      <c r="M50" s="6">
        <v>359580171942</v>
      </c>
      <c r="N50" s="6"/>
      <c r="O50" s="6">
        <v>224411155953</v>
      </c>
      <c r="P50" s="6"/>
      <c r="Q50" s="6">
        <v>135169015989</v>
      </c>
    </row>
    <row r="51" spans="1:17" x14ac:dyDescent="0.55000000000000004">
      <c r="A51" s="19" t="s">
        <v>75</v>
      </c>
      <c r="C51" s="6">
        <v>7313336</v>
      </c>
      <c r="D51" s="6"/>
      <c r="E51" s="6">
        <v>51688431937</v>
      </c>
      <c r="F51" s="6"/>
      <c r="G51" s="6">
        <v>53360490916</v>
      </c>
      <c r="H51" s="6"/>
      <c r="I51" s="6">
        <v>-1672058979</v>
      </c>
      <c r="J51" s="6"/>
      <c r="K51" s="6">
        <v>7313336</v>
      </c>
      <c r="L51" s="6"/>
      <c r="M51" s="6">
        <v>51688431937</v>
      </c>
      <c r="N51" s="6"/>
      <c r="O51" s="6">
        <v>91158418842</v>
      </c>
      <c r="P51" s="6"/>
      <c r="Q51" s="6">
        <v>-39469986905</v>
      </c>
    </row>
    <row r="52" spans="1:17" x14ac:dyDescent="0.55000000000000004">
      <c r="A52" s="19" t="s">
        <v>51</v>
      </c>
      <c r="C52" s="6">
        <v>16729798</v>
      </c>
      <c r="D52" s="6"/>
      <c r="E52" s="6">
        <v>216359626681</v>
      </c>
      <c r="F52" s="6"/>
      <c r="G52" s="6">
        <v>230256161228</v>
      </c>
      <c r="H52" s="6"/>
      <c r="I52" s="6">
        <v>-13896534547</v>
      </c>
      <c r="J52" s="6"/>
      <c r="K52" s="6">
        <v>16729798</v>
      </c>
      <c r="L52" s="6"/>
      <c r="M52" s="6">
        <v>216359626681</v>
      </c>
      <c r="N52" s="6"/>
      <c r="O52" s="6">
        <v>222813323707</v>
      </c>
      <c r="P52" s="6"/>
      <c r="Q52" s="6">
        <v>-6453697026</v>
      </c>
    </row>
    <row r="53" spans="1:17" x14ac:dyDescent="0.55000000000000004">
      <c r="A53" s="19" t="s">
        <v>50</v>
      </c>
      <c r="C53" s="6">
        <v>11849128</v>
      </c>
      <c r="D53" s="6"/>
      <c r="E53" s="6">
        <v>74205341836</v>
      </c>
      <c r="F53" s="6"/>
      <c r="G53" s="6">
        <v>75147631891</v>
      </c>
      <c r="H53" s="6"/>
      <c r="I53" s="6">
        <v>-942290055</v>
      </c>
      <c r="J53" s="6"/>
      <c r="K53" s="6">
        <v>11849128</v>
      </c>
      <c r="L53" s="6"/>
      <c r="M53" s="6">
        <v>74205341836</v>
      </c>
      <c r="N53" s="6"/>
      <c r="O53" s="6">
        <v>86958359779</v>
      </c>
      <c r="P53" s="6"/>
      <c r="Q53" s="6">
        <v>-12753017943</v>
      </c>
    </row>
    <row r="54" spans="1:17" x14ac:dyDescent="0.55000000000000004">
      <c r="A54" s="19" t="s">
        <v>49</v>
      </c>
      <c r="C54" s="6">
        <v>38128381</v>
      </c>
      <c r="D54" s="6"/>
      <c r="E54" s="6">
        <v>220965844885</v>
      </c>
      <c r="F54" s="6"/>
      <c r="G54" s="6">
        <v>208458344231</v>
      </c>
      <c r="H54" s="6"/>
      <c r="I54" s="6">
        <v>12507500654</v>
      </c>
      <c r="J54" s="6"/>
      <c r="K54" s="6">
        <v>38128381</v>
      </c>
      <c r="L54" s="6"/>
      <c r="M54" s="6">
        <v>220965844885</v>
      </c>
      <c r="N54" s="6"/>
      <c r="O54" s="6">
        <v>245064609423</v>
      </c>
      <c r="P54" s="6"/>
      <c r="Q54" s="6">
        <v>-24098764538</v>
      </c>
    </row>
    <row r="55" spans="1:17" x14ac:dyDescent="0.55000000000000004">
      <c r="A55" s="19" t="s">
        <v>52</v>
      </c>
      <c r="C55" s="6">
        <v>8700000</v>
      </c>
      <c r="D55" s="6"/>
      <c r="E55" s="6">
        <v>114589113750</v>
      </c>
      <c r="F55" s="6"/>
      <c r="G55" s="6">
        <v>116751172500</v>
      </c>
      <c r="H55" s="6"/>
      <c r="I55" s="6">
        <v>-2162058750</v>
      </c>
      <c r="J55" s="6"/>
      <c r="K55" s="6">
        <v>8700000</v>
      </c>
      <c r="L55" s="6"/>
      <c r="M55" s="6">
        <v>114589113750</v>
      </c>
      <c r="N55" s="6"/>
      <c r="O55" s="6">
        <v>127907395664</v>
      </c>
      <c r="P55" s="6"/>
      <c r="Q55" s="6">
        <v>-13318281914</v>
      </c>
    </row>
    <row r="56" spans="1:17" x14ac:dyDescent="0.55000000000000004">
      <c r="A56" s="19" t="s">
        <v>53</v>
      </c>
      <c r="C56" s="6">
        <v>20999849</v>
      </c>
      <c r="D56" s="6"/>
      <c r="E56" s="6">
        <v>227327659894</v>
      </c>
      <c r="F56" s="6"/>
      <c r="G56" s="6">
        <v>194961163089</v>
      </c>
      <c r="H56" s="6"/>
      <c r="I56" s="6">
        <v>32366496805</v>
      </c>
      <c r="J56" s="6"/>
      <c r="K56" s="6">
        <v>20999849</v>
      </c>
      <c r="L56" s="6"/>
      <c r="M56" s="6">
        <v>227327659894</v>
      </c>
      <c r="N56" s="6"/>
      <c r="O56" s="6">
        <v>232094003354</v>
      </c>
      <c r="P56" s="6"/>
      <c r="Q56" s="6">
        <v>-4766343460</v>
      </c>
    </row>
    <row r="57" spans="1:17" x14ac:dyDescent="0.55000000000000004">
      <c r="A57" s="19" t="s">
        <v>36</v>
      </c>
      <c r="C57" s="6">
        <v>4400785</v>
      </c>
      <c r="D57" s="6"/>
      <c r="E57" s="6">
        <v>101446981635</v>
      </c>
      <c r="F57" s="6"/>
      <c r="G57" s="6">
        <v>102234409694</v>
      </c>
      <c r="H57" s="6"/>
      <c r="I57" s="6">
        <v>-787428059</v>
      </c>
      <c r="J57" s="6"/>
      <c r="K57" s="6">
        <v>4400785</v>
      </c>
      <c r="L57" s="6"/>
      <c r="M57" s="6">
        <v>101446981635</v>
      </c>
      <c r="N57" s="6"/>
      <c r="O57" s="6">
        <v>101184505615</v>
      </c>
      <c r="P57" s="6"/>
      <c r="Q57" s="6">
        <v>262476020</v>
      </c>
    </row>
    <row r="58" spans="1:17" x14ac:dyDescent="0.55000000000000004">
      <c r="A58" s="19" t="s">
        <v>37</v>
      </c>
      <c r="C58" s="6">
        <v>8549917</v>
      </c>
      <c r="D58" s="6"/>
      <c r="E58" s="6">
        <v>68757274000</v>
      </c>
      <c r="F58" s="6"/>
      <c r="G58" s="6">
        <v>68247331300</v>
      </c>
      <c r="H58" s="6"/>
      <c r="I58" s="6">
        <v>509942700</v>
      </c>
      <c r="J58" s="6"/>
      <c r="K58" s="6">
        <v>8549917</v>
      </c>
      <c r="L58" s="6"/>
      <c r="M58" s="6">
        <v>68757274000</v>
      </c>
      <c r="N58" s="6"/>
      <c r="O58" s="6">
        <v>70730758318</v>
      </c>
      <c r="P58" s="6"/>
      <c r="Q58" s="6">
        <v>-1973484318</v>
      </c>
    </row>
    <row r="59" spans="1:17" x14ac:dyDescent="0.55000000000000004">
      <c r="A59" s="19" t="s">
        <v>30</v>
      </c>
      <c r="C59" s="6">
        <v>1500000</v>
      </c>
      <c r="D59" s="6"/>
      <c r="E59" s="6">
        <v>75880806750</v>
      </c>
      <c r="F59" s="6"/>
      <c r="G59" s="6">
        <v>74285356500</v>
      </c>
      <c r="H59" s="6"/>
      <c r="I59" s="6">
        <v>1595450250</v>
      </c>
      <c r="J59" s="6"/>
      <c r="K59" s="6">
        <v>1500000</v>
      </c>
      <c r="L59" s="6"/>
      <c r="M59" s="6">
        <v>75880806750</v>
      </c>
      <c r="N59" s="6"/>
      <c r="O59" s="6">
        <v>78579652500</v>
      </c>
      <c r="P59" s="6"/>
      <c r="Q59" s="6">
        <v>-2698845750</v>
      </c>
    </row>
    <row r="60" spans="1:17" x14ac:dyDescent="0.55000000000000004">
      <c r="A60" s="19" t="s">
        <v>79</v>
      </c>
      <c r="C60" s="6">
        <v>886900</v>
      </c>
      <c r="D60" s="6"/>
      <c r="E60" s="6">
        <v>15146282195</v>
      </c>
      <c r="F60" s="6"/>
      <c r="G60" s="6">
        <v>26616196709</v>
      </c>
      <c r="H60" s="6"/>
      <c r="I60" s="6">
        <v>-11469914514</v>
      </c>
      <c r="J60" s="6"/>
      <c r="K60" s="6">
        <v>886900</v>
      </c>
      <c r="L60" s="6"/>
      <c r="M60" s="6">
        <v>15146282195</v>
      </c>
      <c r="N60" s="6"/>
      <c r="O60" s="6">
        <v>11337242700</v>
      </c>
      <c r="P60" s="6"/>
      <c r="Q60" s="6">
        <v>3809039495</v>
      </c>
    </row>
    <row r="61" spans="1:17" x14ac:dyDescent="0.55000000000000004">
      <c r="A61" s="19" t="s">
        <v>82</v>
      </c>
      <c r="C61" s="6">
        <v>201089</v>
      </c>
      <c r="D61" s="6"/>
      <c r="E61" s="6">
        <v>3917893400</v>
      </c>
      <c r="F61" s="6"/>
      <c r="G61" s="6">
        <v>3939740821</v>
      </c>
      <c r="H61" s="6"/>
      <c r="I61" s="6">
        <v>-21847421</v>
      </c>
      <c r="J61" s="6"/>
      <c r="K61" s="6">
        <v>201089</v>
      </c>
      <c r="L61" s="6"/>
      <c r="M61" s="6">
        <v>3917893400</v>
      </c>
      <c r="N61" s="6"/>
      <c r="O61" s="6">
        <v>3939740821</v>
      </c>
      <c r="P61" s="6"/>
      <c r="Q61" s="6">
        <v>-21847421</v>
      </c>
    </row>
    <row r="62" spans="1:17" x14ac:dyDescent="0.55000000000000004">
      <c r="A62" s="19" t="s">
        <v>59</v>
      </c>
      <c r="C62" s="6">
        <v>4524696</v>
      </c>
      <c r="D62" s="6"/>
      <c r="E62" s="6">
        <v>105247912975</v>
      </c>
      <c r="F62" s="6"/>
      <c r="G62" s="6">
        <v>142744123424</v>
      </c>
      <c r="H62" s="6"/>
      <c r="I62" s="6">
        <v>-37496210449</v>
      </c>
      <c r="J62" s="6"/>
      <c r="K62" s="6">
        <v>4524696</v>
      </c>
      <c r="L62" s="6"/>
      <c r="M62" s="6">
        <v>105247912975</v>
      </c>
      <c r="N62" s="6"/>
      <c r="O62" s="6">
        <v>83733490041</v>
      </c>
      <c r="P62" s="6"/>
      <c r="Q62" s="6">
        <v>21514422934</v>
      </c>
    </row>
    <row r="63" spans="1:17" x14ac:dyDescent="0.55000000000000004">
      <c r="A63" s="19" t="s">
        <v>58</v>
      </c>
      <c r="C63" s="6">
        <v>5856078</v>
      </c>
      <c r="D63" s="6"/>
      <c r="E63" s="6">
        <v>163052773748</v>
      </c>
      <c r="F63" s="6"/>
      <c r="G63" s="6">
        <v>177547647244</v>
      </c>
      <c r="H63" s="6"/>
      <c r="I63" s="6">
        <v>-14494873496</v>
      </c>
      <c r="J63" s="6"/>
      <c r="K63" s="6">
        <v>5856078</v>
      </c>
      <c r="L63" s="6"/>
      <c r="M63" s="6">
        <v>163052773748</v>
      </c>
      <c r="N63" s="6"/>
      <c r="O63" s="6">
        <v>146094502480</v>
      </c>
      <c r="P63" s="6"/>
      <c r="Q63" s="6">
        <v>16958271268</v>
      </c>
    </row>
    <row r="64" spans="1:17" x14ac:dyDescent="0.55000000000000004">
      <c r="A64" s="19" t="s">
        <v>57</v>
      </c>
      <c r="C64" s="6">
        <v>20</v>
      </c>
      <c r="D64" s="6"/>
      <c r="E64" s="6">
        <v>1051704</v>
      </c>
      <c r="F64" s="6"/>
      <c r="G64" s="6">
        <v>2568227</v>
      </c>
      <c r="H64" s="6"/>
      <c r="I64" s="6">
        <v>-1516523</v>
      </c>
      <c r="J64" s="6"/>
      <c r="K64" s="6">
        <v>20</v>
      </c>
      <c r="L64" s="6"/>
      <c r="M64" s="6">
        <v>1051704</v>
      </c>
      <c r="N64" s="6"/>
      <c r="O64" s="6">
        <v>1129520</v>
      </c>
      <c r="P64" s="6"/>
      <c r="Q64" s="6">
        <v>-77816</v>
      </c>
    </row>
    <row r="65" spans="1:17" x14ac:dyDescent="0.55000000000000004">
      <c r="A65" s="19" t="s">
        <v>45</v>
      </c>
      <c r="C65" s="6">
        <v>517833</v>
      </c>
      <c r="D65" s="6"/>
      <c r="E65" s="6">
        <v>184276030407</v>
      </c>
      <c r="F65" s="6"/>
      <c r="G65" s="6">
        <v>180672767152</v>
      </c>
      <c r="H65" s="6"/>
      <c r="I65" s="6">
        <v>3603263255</v>
      </c>
      <c r="J65" s="6"/>
      <c r="K65" s="6">
        <v>517833</v>
      </c>
      <c r="L65" s="6"/>
      <c r="M65" s="6">
        <v>184276030407</v>
      </c>
      <c r="N65" s="6"/>
      <c r="O65" s="6">
        <v>189234310427</v>
      </c>
      <c r="P65" s="6"/>
      <c r="Q65" s="6">
        <v>-4958280020</v>
      </c>
    </row>
    <row r="66" spans="1:17" x14ac:dyDescent="0.55000000000000004">
      <c r="A66" s="19" t="s">
        <v>18</v>
      </c>
      <c r="C66" s="6">
        <v>1100000</v>
      </c>
      <c r="D66" s="6"/>
      <c r="E66" s="6">
        <v>29752910550</v>
      </c>
      <c r="F66" s="6"/>
      <c r="G66" s="6">
        <v>26078901750</v>
      </c>
      <c r="H66" s="6"/>
      <c r="I66" s="6">
        <v>3674008800</v>
      </c>
      <c r="J66" s="6"/>
      <c r="K66" s="6">
        <v>1100000</v>
      </c>
      <c r="L66" s="6"/>
      <c r="M66" s="6">
        <v>29752910550</v>
      </c>
      <c r="N66" s="6"/>
      <c r="O66" s="6">
        <v>35187381900</v>
      </c>
      <c r="P66" s="6"/>
      <c r="Q66" s="6">
        <v>-5434471350</v>
      </c>
    </row>
    <row r="67" spans="1:17" x14ac:dyDescent="0.55000000000000004">
      <c r="A67" s="19" t="s">
        <v>76</v>
      </c>
      <c r="C67" s="6">
        <v>1000000</v>
      </c>
      <c r="D67" s="6"/>
      <c r="E67" s="6">
        <v>23708092500</v>
      </c>
      <c r="F67" s="6"/>
      <c r="G67" s="6">
        <v>22415827500</v>
      </c>
      <c r="H67" s="6"/>
      <c r="I67" s="6">
        <v>1292265000</v>
      </c>
      <c r="J67" s="6"/>
      <c r="K67" s="6">
        <v>1000000</v>
      </c>
      <c r="L67" s="6"/>
      <c r="M67" s="6">
        <v>23708092500</v>
      </c>
      <c r="N67" s="6"/>
      <c r="O67" s="6">
        <v>15694551040</v>
      </c>
      <c r="P67" s="6"/>
      <c r="Q67" s="6">
        <v>8013541460</v>
      </c>
    </row>
    <row r="68" spans="1:17" x14ac:dyDescent="0.55000000000000004">
      <c r="A68" s="19" t="s">
        <v>84</v>
      </c>
      <c r="C68" s="6">
        <v>700215</v>
      </c>
      <c r="D68" s="6"/>
      <c r="E68" s="6">
        <v>11387357095</v>
      </c>
      <c r="F68" s="6"/>
      <c r="G68" s="6">
        <v>3263001900</v>
      </c>
      <c r="H68" s="6"/>
      <c r="I68" s="6">
        <v>8124355195</v>
      </c>
      <c r="J68" s="6"/>
      <c r="K68" s="6">
        <v>700215</v>
      </c>
      <c r="L68" s="6"/>
      <c r="M68" s="6">
        <v>11387357095</v>
      </c>
      <c r="N68" s="6"/>
      <c r="O68" s="6">
        <v>3263001900</v>
      </c>
      <c r="P68" s="6"/>
      <c r="Q68" s="6">
        <v>8124355195</v>
      </c>
    </row>
    <row r="69" spans="1:17" x14ac:dyDescent="0.55000000000000004">
      <c r="A69" s="19" t="s">
        <v>71</v>
      </c>
      <c r="C69" s="6">
        <v>38505742</v>
      </c>
      <c r="D69" s="6"/>
      <c r="E69" s="6">
        <v>385062926321</v>
      </c>
      <c r="F69" s="6"/>
      <c r="G69" s="6">
        <v>336750119663</v>
      </c>
      <c r="H69" s="6"/>
      <c r="I69" s="6">
        <v>48312806658</v>
      </c>
      <c r="J69" s="6"/>
      <c r="K69" s="6">
        <v>38505742</v>
      </c>
      <c r="L69" s="6"/>
      <c r="M69" s="6">
        <v>385062926321</v>
      </c>
      <c r="N69" s="6"/>
      <c r="O69" s="6">
        <v>360629960633</v>
      </c>
      <c r="P69" s="6"/>
      <c r="Q69" s="6">
        <v>24432965688</v>
      </c>
    </row>
    <row r="70" spans="1:17" x14ac:dyDescent="0.55000000000000004">
      <c r="A70" s="19" t="s">
        <v>69</v>
      </c>
      <c r="C70" s="6">
        <v>32145484</v>
      </c>
      <c r="D70" s="6"/>
      <c r="E70" s="6">
        <v>488579998880</v>
      </c>
      <c r="F70" s="6"/>
      <c r="G70" s="6">
        <v>467809756939</v>
      </c>
      <c r="H70" s="6"/>
      <c r="I70" s="6">
        <v>20770241941</v>
      </c>
      <c r="J70" s="6"/>
      <c r="K70" s="6">
        <v>32145484</v>
      </c>
      <c r="L70" s="6"/>
      <c r="M70" s="6">
        <v>488579998880</v>
      </c>
      <c r="N70" s="6"/>
      <c r="O70" s="6">
        <v>401779600401</v>
      </c>
      <c r="P70" s="6"/>
      <c r="Q70" s="6">
        <v>86800398479</v>
      </c>
    </row>
    <row r="71" spans="1:17" x14ac:dyDescent="0.55000000000000004">
      <c r="A71" s="19" t="s">
        <v>42</v>
      </c>
      <c r="C71" s="6">
        <v>736145</v>
      </c>
      <c r="D71" s="6"/>
      <c r="E71" s="6">
        <v>20299159359</v>
      </c>
      <c r="F71" s="6"/>
      <c r="G71" s="6">
        <v>19099064862</v>
      </c>
      <c r="H71" s="6"/>
      <c r="I71" s="6">
        <v>1200094497</v>
      </c>
      <c r="J71" s="6"/>
      <c r="K71" s="6">
        <v>736145</v>
      </c>
      <c r="L71" s="6"/>
      <c r="M71" s="6">
        <v>20299159359</v>
      </c>
      <c r="N71" s="6"/>
      <c r="O71" s="6">
        <v>33002598677</v>
      </c>
      <c r="P71" s="6"/>
      <c r="Q71" s="6">
        <v>-12703439318</v>
      </c>
    </row>
    <row r="72" spans="1:17" x14ac:dyDescent="0.55000000000000004">
      <c r="A72" s="19" t="s">
        <v>15</v>
      </c>
      <c r="C72" s="6">
        <v>51449352</v>
      </c>
      <c r="D72" s="6"/>
      <c r="E72" s="6">
        <v>128522932857</v>
      </c>
      <c r="F72" s="6"/>
      <c r="G72" s="6">
        <v>112566245610</v>
      </c>
      <c r="H72" s="6"/>
      <c r="I72" s="6">
        <v>15956687247</v>
      </c>
      <c r="J72" s="6"/>
      <c r="K72" s="6">
        <v>51449352</v>
      </c>
      <c r="L72" s="6"/>
      <c r="M72" s="6">
        <v>128522932857</v>
      </c>
      <c r="N72" s="6"/>
      <c r="O72" s="6">
        <v>156498279008</v>
      </c>
      <c r="P72" s="6"/>
      <c r="Q72" s="6">
        <v>-27975346151</v>
      </c>
    </row>
    <row r="73" spans="1:17" x14ac:dyDescent="0.55000000000000004">
      <c r="A73" s="19" t="s">
        <v>16</v>
      </c>
      <c r="C73" s="6">
        <v>24077083</v>
      </c>
      <c r="D73" s="6"/>
      <c r="E73" s="6">
        <v>52223604745</v>
      </c>
      <c r="F73" s="6"/>
      <c r="G73" s="6">
        <v>37457214199</v>
      </c>
      <c r="H73" s="6"/>
      <c r="I73" s="6">
        <v>14766390546</v>
      </c>
      <c r="J73" s="6"/>
      <c r="K73" s="6">
        <v>24077083</v>
      </c>
      <c r="L73" s="6"/>
      <c r="M73" s="6">
        <v>52223604745</v>
      </c>
      <c r="N73" s="6"/>
      <c r="O73" s="6">
        <v>92145224158</v>
      </c>
      <c r="P73" s="6"/>
      <c r="Q73" s="6">
        <v>-39921619413</v>
      </c>
    </row>
    <row r="74" spans="1:17" x14ac:dyDescent="0.55000000000000004">
      <c r="A74" s="19" t="s">
        <v>40</v>
      </c>
      <c r="C74" s="6">
        <v>17337940</v>
      </c>
      <c r="D74" s="6"/>
      <c r="E74" s="6">
        <v>106510935808</v>
      </c>
      <c r="F74" s="6"/>
      <c r="G74" s="6">
        <v>100306415275</v>
      </c>
      <c r="H74" s="6"/>
      <c r="I74" s="6">
        <v>6204520533</v>
      </c>
      <c r="J74" s="6"/>
      <c r="K74" s="6">
        <v>17337940</v>
      </c>
      <c r="L74" s="6"/>
      <c r="M74" s="6">
        <v>106510935808</v>
      </c>
      <c r="N74" s="6"/>
      <c r="O74" s="6">
        <v>116618853528</v>
      </c>
      <c r="P74" s="6"/>
      <c r="Q74" s="6">
        <v>-10107917720</v>
      </c>
    </row>
    <row r="75" spans="1:17" x14ac:dyDescent="0.55000000000000004">
      <c r="A75" s="19" t="s">
        <v>77</v>
      </c>
      <c r="C75" s="6">
        <v>3168111</v>
      </c>
      <c r="D75" s="6"/>
      <c r="E75" s="6">
        <v>126852222589</v>
      </c>
      <c r="F75" s="6"/>
      <c r="G75" s="6">
        <v>122191316694</v>
      </c>
      <c r="H75" s="6"/>
      <c r="I75" s="6">
        <v>4660905895</v>
      </c>
      <c r="J75" s="6"/>
      <c r="K75" s="6">
        <v>3168111</v>
      </c>
      <c r="L75" s="6"/>
      <c r="M75" s="6">
        <v>126852222589</v>
      </c>
      <c r="N75" s="6"/>
      <c r="O75" s="6">
        <v>100355321638</v>
      </c>
      <c r="P75" s="6"/>
      <c r="Q75" s="6">
        <v>26496900951</v>
      </c>
    </row>
    <row r="76" spans="1:17" x14ac:dyDescent="0.55000000000000004">
      <c r="A76" s="19" t="s">
        <v>61</v>
      </c>
      <c r="C76" s="6">
        <v>1620000</v>
      </c>
      <c r="D76" s="6"/>
      <c r="E76" s="6">
        <v>31530868380</v>
      </c>
      <c r="F76" s="6"/>
      <c r="G76" s="6">
        <v>32078391120</v>
      </c>
      <c r="H76" s="6"/>
      <c r="I76" s="6">
        <v>-547522740</v>
      </c>
      <c r="J76" s="6"/>
      <c r="K76" s="6">
        <v>1620000</v>
      </c>
      <c r="L76" s="6"/>
      <c r="M76" s="6">
        <v>31530868380</v>
      </c>
      <c r="N76" s="6"/>
      <c r="O76" s="6">
        <v>43067129102</v>
      </c>
      <c r="P76" s="6"/>
      <c r="Q76" s="6">
        <v>-11536260722</v>
      </c>
    </row>
    <row r="77" spans="1:17" x14ac:dyDescent="0.55000000000000004">
      <c r="A77" s="19" t="s">
        <v>39</v>
      </c>
      <c r="C77" s="6">
        <v>0</v>
      </c>
      <c r="D77" s="6"/>
      <c r="E77" s="6">
        <v>0</v>
      </c>
      <c r="F77" s="6"/>
      <c r="G77" s="6">
        <v>5017183668</v>
      </c>
      <c r="H77" s="6"/>
      <c r="I77" s="6">
        <v>-5017183668</v>
      </c>
      <c r="J77" s="6"/>
      <c r="K77" s="6">
        <v>0</v>
      </c>
      <c r="L77" s="6"/>
      <c r="M77" s="6">
        <v>0</v>
      </c>
      <c r="N77" s="6"/>
      <c r="O77" s="6">
        <v>0</v>
      </c>
      <c r="P77" s="6"/>
      <c r="Q77" s="6">
        <v>0</v>
      </c>
    </row>
    <row r="78" spans="1:17" x14ac:dyDescent="0.55000000000000004">
      <c r="A78" s="19" t="s">
        <v>29</v>
      </c>
      <c r="C78" s="6">
        <v>0</v>
      </c>
      <c r="D78" s="6"/>
      <c r="E78" s="6">
        <v>0</v>
      </c>
      <c r="F78" s="6"/>
      <c r="G78" s="6">
        <v>-478470604</v>
      </c>
      <c r="H78" s="6"/>
      <c r="I78" s="6">
        <v>478470604</v>
      </c>
      <c r="J78" s="6"/>
      <c r="K78" s="6">
        <v>0</v>
      </c>
      <c r="L78" s="6"/>
      <c r="M78" s="6">
        <v>0</v>
      </c>
      <c r="N78" s="6"/>
      <c r="O78" s="6">
        <v>0</v>
      </c>
      <c r="P78" s="6"/>
      <c r="Q78" s="6">
        <v>0</v>
      </c>
    </row>
    <row r="79" spans="1:17" x14ac:dyDescent="0.55000000000000004">
      <c r="A79" s="19" t="s">
        <v>118</v>
      </c>
      <c r="C79" s="6">
        <v>5000</v>
      </c>
      <c r="D79" s="6"/>
      <c r="E79" s="6">
        <v>4617777876</v>
      </c>
      <c r="F79" s="6"/>
      <c r="G79" s="6">
        <v>4527824183</v>
      </c>
      <c r="H79" s="6"/>
      <c r="I79" s="6">
        <v>89953693</v>
      </c>
      <c r="J79" s="6"/>
      <c r="K79" s="6">
        <v>5000</v>
      </c>
      <c r="L79" s="6"/>
      <c r="M79" s="6">
        <v>4617777876</v>
      </c>
      <c r="N79" s="6"/>
      <c r="O79" s="6">
        <v>4340786625</v>
      </c>
      <c r="P79" s="6"/>
      <c r="Q79" s="6">
        <v>276991251</v>
      </c>
    </row>
    <row r="80" spans="1:17" x14ac:dyDescent="0.55000000000000004">
      <c r="A80" s="19" t="s">
        <v>112</v>
      </c>
      <c r="C80" s="6">
        <v>14881</v>
      </c>
      <c r="D80" s="6"/>
      <c r="E80" s="6">
        <v>12156064386</v>
      </c>
      <c r="F80" s="6"/>
      <c r="G80" s="6">
        <v>11942813672</v>
      </c>
      <c r="H80" s="6"/>
      <c r="I80" s="6">
        <v>213250714</v>
      </c>
      <c r="J80" s="6"/>
      <c r="K80" s="6">
        <v>14881</v>
      </c>
      <c r="L80" s="6"/>
      <c r="M80" s="6">
        <v>12156064386</v>
      </c>
      <c r="N80" s="6"/>
      <c r="O80" s="6">
        <v>10883478511</v>
      </c>
      <c r="P80" s="6"/>
      <c r="Q80" s="6">
        <v>1272585875</v>
      </c>
    </row>
    <row r="81" spans="1:17" x14ac:dyDescent="0.55000000000000004">
      <c r="A81" s="19" t="s">
        <v>100</v>
      </c>
      <c r="C81" s="6">
        <v>91619</v>
      </c>
      <c r="D81" s="6"/>
      <c r="E81" s="6">
        <v>82487955847</v>
      </c>
      <c r="F81" s="6"/>
      <c r="G81" s="6">
        <v>81379566879</v>
      </c>
      <c r="H81" s="6"/>
      <c r="I81" s="6">
        <v>1108388968</v>
      </c>
      <c r="J81" s="6"/>
      <c r="K81" s="6">
        <v>91619</v>
      </c>
      <c r="L81" s="6"/>
      <c r="M81" s="6">
        <v>82487955847</v>
      </c>
      <c r="N81" s="6"/>
      <c r="O81" s="6">
        <v>75993819410</v>
      </c>
      <c r="P81" s="6"/>
      <c r="Q81" s="6">
        <v>6494136437</v>
      </c>
    </row>
    <row r="82" spans="1:17" x14ac:dyDescent="0.55000000000000004">
      <c r="A82" s="19" t="s">
        <v>124</v>
      </c>
      <c r="C82" s="6">
        <v>5000</v>
      </c>
      <c r="D82" s="6"/>
      <c r="E82" s="6">
        <v>4719094509</v>
      </c>
      <c r="F82" s="6"/>
      <c r="G82" s="6">
        <v>4609164437</v>
      </c>
      <c r="H82" s="6"/>
      <c r="I82" s="6">
        <v>109930072</v>
      </c>
      <c r="J82" s="6"/>
      <c r="K82" s="6">
        <v>5000</v>
      </c>
      <c r="L82" s="6"/>
      <c r="M82" s="6">
        <v>4719094509</v>
      </c>
      <c r="N82" s="6"/>
      <c r="O82" s="6">
        <v>4425802030</v>
      </c>
      <c r="P82" s="6"/>
      <c r="Q82" s="6">
        <v>293292479</v>
      </c>
    </row>
    <row r="83" spans="1:17" x14ac:dyDescent="0.55000000000000004">
      <c r="A83" s="19" t="s">
        <v>130</v>
      </c>
      <c r="C83" s="6">
        <v>56965</v>
      </c>
      <c r="D83" s="6"/>
      <c r="E83" s="6">
        <v>51771799660</v>
      </c>
      <c r="F83" s="6"/>
      <c r="G83" s="6">
        <v>50689660833</v>
      </c>
      <c r="H83" s="6"/>
      <c r="I83" s="6">
        <v>1082138827</v>
      </c>
      <c r="J83" s="6"/>
      <c r="K83" s="6">
        <v>56965</v>
      </c>
      <c r="L83" s="6"/>
      <c r="M83" s="6">
        <v>51771799660</v>
      </c>
      <c r="N83" s="6"/>
      <c r="O83" s="6">
        <v>49202683598</v>
      </c>
      <c r="P83" s="6"/>
      <c r="Q83" s="6">
        <v>2569116062</v>
      </c>
    </row>
    <row r="84" spans="1:17" x14ac:dyDescent="0.55000000000000004">
      <c r="A84" s="19" t="s">
        <v>109</v>
      </c>
      <c r="C84" s="6">
        <v>76584</v>
      </c>
      <c r="D84" s="6"/>
      <c r="E84" s="6">
        <v>63217056071</v>
      </c>
      <c r="F84" s="6"/>
      <c r="G84" s="6">
        <v>66869481784</v>
      </c>
      <c r="H84" s="6"/>
      <c r="I84" s="6">
        <v>-3652425713</v>
      </c>
      <c r="J84" s="6"/>
      <c r="K84" s="6">
        <v>76584</v>
      </c>
      <c r="L84" s="6"/>
      <c r="M84" s="6">
        <v>63217056071</v>
      </c>
      <c r="N84" s="6"/>
      <c r="O84" s="6">
        <v>57710673054</v>
      </c>
      <c r="P84" s="6"/>
      <c r="Q84" s="6">
        <v>5506383017</v>
      </c>
    </row>
    <row r="85" spans="1:17" x14ac:dyDescent="0.55000000000000004">
      <c r="A85" s="19" t="s">
        <v>121</v>
      </c>
      <c r="C85" s="6">
        <v>735</v>
      </c>
      <c r="D85" s="6"/>
      <c r="E85" s="6">
        <v>715767593</v>
      </c>
      <c r="F85" s="6"/>
      <c r="G85" s="6">
        <v>704661551</v>
      </c>
      <c r="H85" s="6"/>
      <c r="I85" s="6">
        <v>11106042</v>
      </c>
      <c r="J85" s="6"/>
      <c r="K85" s="6">
        <v>735</v>
      </c>
      <c r="L85" s="6"/>
      <c r="M85" s="6">
        <v>715767593</v>
      </c>
      <c r="N85" s="6"/>
      <c r="O85" s="6">
        <v>674056144</v>
      </c>
      <c r="P85" s="6"/>
      <c r="Q85" s="6">
        <v>41711449</v>
      </c>
    </row>
    <row r="86" spans="1:17" x14ac:dyDescent="0.55000000000000004">
      <c r="A86" s="19" t="s">
        <v>106</v>
      </c>
      <c r="C86" s="6">
        <v>2348</v>
      </c>
      <c r="D86" s="6"/>
      <c r="E86" s="6">
        <v>1974310091</v>
      </c>
      <c r="F86" s="6"/>
      <c r="G86" s="6">
        <v>1945528828</v>
      </c>
      <c r="H86" s="6"/>
      <c r="I86" s="6">
        <v>28781263</v>
      </c>
      <c r="J86" s="6"/>
      <c r="K86" s="6">
        <v>2348</v>
      </c>
      <c r="L86" s="6"/>
      <c r="M86" s="6">
        <v>1974310091</v>
      </c>
      <c r="N86" s="6"/>
      <c r="O86" s="6">
        <v>1874064383</v>
      </c>
      <c r="P86" s="6"/>
      <c r="Q86" s="6">
        <v>100245708</v>
      </c>
    </row>
    <row r="87" spans="1:17" x14ac:dyDescent="0.55000000000000004">
      <c r="A87" s="19" t="s">
        <v>103</v>
      </c>
      <c r="C87" s="6">
        <v>482778</v>
      </c>
      <c r="D87" s="6"/>
      <c r="E87" s="6">
        <v>427470703689</v>
      </c>
      <c r="F87" s="6"/>
      <c r="G87" s="6">
        <v>423791154034</v>
      </c>
      <c r="H87" s="6"/>
      <c r="I87" s="6">
        <v>3679549655</v>
      </c>
      <c r="J87" s="6"/>
      <c r="K87" s="6">
        <v>482778</v>
      </c>
      <c r="L87" s="6"/>
      <c r="M87" s="6">
        <v>427470703689</v>
      </c>
      <c r="N87" s="6"/>
      <c r="O87" s="6">
        <v>390022882733</v>
      </c>
      <c r="P87" s="6"/>
      <c r="Q87" s="6">
        <v>37447820956</v>
      </c>
    </row>
    <row r="88" spans="1:17" x14ac:dyDescent="0.55000000000000004">
      <c r="A88" s="19" t="s">
        <v>96</v>
      </c>
      <c r="C88" s="6">
        <v>28380</v>
      </c>
      <c r="D88" s="6"/>
      <c r="E88" s="6">
        <v>25536803019</v>
      </c>
      <c r="F88" s="6"/>
      <c r="G88" s="6">
        <v>25162737287</v>
      </c>
      <c r="H88" s="6"/>
      <c r="I88" s="6">
        <v>374065732</v>
      </c>
      <c r="J88" s="6"/>
      <c r="K88" s="6">
        <v>28380</v>
      </c>
      <c r="L88" s="6"/>
      <c r="M88" s="6">
        <v>25536803019</v>
      </c>
      <c r="N88" s="6"/>
      <c r="O88" s="6">
        <v>23665738180</v>
      </c>
      <c r="P88" s="6"/>
      <c r="Q88" s="6">
        <v>1871064839</v>
      </c>
    </row>
    <row r="89" spans="1:17" x14ac:dyDescent="0.55000000000000004">
      <c r="A89" s="19" t="s">
        <v>133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v>0</v>
      </c>
      <c r="J89" s="6"/>
      <c r="K89" s="6">
        <v>1000</v>
      </c>
      <c r="L89" s="6"/>
      <c r="M89" s="6">
        <v>999816750</v>
      </c>
      <c r="N89" s="6"/>
      <c r="O89" s="6">
        <v>1000179245</v>
      </c>
      <c r="P89" s="6"/>
      <c r="Q89" s="6">
        <v>-362495</v>
      </c>
    </row>
    <row r="90" spans="1:17" x14ac:dyDescent="0.55000000000000004">
      <c r="A90" s="19" t="s">
        <v>115</v>
      </c>
      <c r="C90" s="6">
        <v>0</v>
      </c>
      <c r="D90" s="6"/>
      <c r="E90" s="6">
        <v>0</v>
      </c>
      <c r="F90" s="6"/>
      <c r="G90" s="6">
        <v>2128920</v>
      </c>
      <c r="H90" s="6"/>
      <c r="I90" s="6">
        <v>-2128920</v>
      </c>
      <c r="J90" s="6"/>
      <c r="K90" s="6">
        <v>0</v>
      </c>
      <c r="L90" s="6"/>
      <c r="M90" s="6">
        <v>0</v>
      </c>
      <c r="N90" s="6"/>
      <c r="O90" s="6">
        <v>0</v>
      </c>
      <c r="P90" s="6"/>
      <c r="Q90" s="6">
        <v>0</v>
      </c>
    </row>
    <row r="91" spans="1:17" x14ac:dyDescent="0.55000000000000004">
      <c r="A91" s="19" t="s">
        <v>127</v>
      </c>
      <c r="C91" s="6">
        <v>0</v>
      </c>
      <c r="D91" s="6"/>
      <c r="E91" s="6">
        <v>0</v>
      </c>
      <c r="F91" s="6"/>
      <c r="G91" s="6">
        <v>830539535</v>
      </c>
      <c r="H91" s="6"/>
      <c r="I91" s="6">
        <v>-830539535</v>
      </c>
      <c r="J91" s="6"/>
      <c r="K91" s="6">
        <v>0</v>
      </c>
      <c r="L91" s="6"/>
      <c r="M91" s="6">
        <v>0</v>
      </c>
      <c r="N91" s="6"/>
      <c r="O91" s="6">
        <v>0</v>
      </c>
      <c r="P91" s="6"/>
      <c r="Q91" s="6">
        <v>0</v>
      </c>
    </row>
    <row r="92" spans="1:17" ht="24.75" thickBot="1" x14ac:dyDescent="0.6">
      <c r="E92" s="17">
        <f>SUM(E8:E91)</f>
        <v>6997536522111</v>
      </c>
      <c r="G92" s="17">
        <f>SUM(G8:G91)</f>
        <v>6773839047805</v>
      </c>
      <c r="I92" s="17">
        <f>SUM(I8:I91)</f>
        <v>223697474306</v>
      </c>
      <c r="M92" s="17">
        <f>SUM(M8:M91)</f>
        <v>6998536338861</v>
      </c>
      <c r="O92" s="17">
        <f>SUM(O8:O91)</f>
        <v>6838947759333</v>
      </c>
      <c r="Q92" s="17">
        <f>SUM(Q8:Q91)</f>
        <v>159588579528</v>
      </c>
    </row>
    <row r="93" spans="1:17" ht="24.75" thickTop="1" x14ac:dyDescent="0.55000000000000004"/>
    <row r="94" spans="1:17" x14ac:dyDescent="0.55000000000000004"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x14ac:dyDescent="0.55000000000000004"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x14ac:dyDescent="0.55000000000000004"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9" spans="4:17" x14ac:dyDescent="0.55000000000000004"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4:17" x14ac:dyDescent="0.55000000000000004">
      <c r="G100" s="10"/>
      <c r="I100" s="10"/>
      <c r="O100" s="10"/>
      <c r="Q100" s="10"/>
    </row>
    <row r="101" spans="4:17" x14ac:dyDescent="0.55000000000000004"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6"/>
  <sheetViews>
    <sheetView rightToLeft="1" topLeftCell="A55" workbookViewId="0">
      <selection activeCell="A8" sqref="A8:A69"/>
    </sheetView>
  </sheetViews>
  <sheetFormatPr defaultRowHeight="24" x14ac:dyDescent="0.55000000000000004"/>
  <cols>
    <col min="1" max="1" width="32.140625" style="4" bestFit="1" customWidth="1"/>
    <col min="2" max="2" width="1" style="4" customWidth="1"/>
    <col min="3" max="3" width="11.42578125" style="4" bestFit="1" customWidth="1"/>
    <col min="4" max="4" width="1" style="4" customWidth="1"/>
    <col min="5" max="5" width="17.28515625" style="4" bestFit="1" customWidth="1"/>
    <col min="6" max="6" width="1" style="4" customWidth="1"/>
    <col min="7" max="7" width="17.28515625" style="4" bestFit="1" customWidth="1"/>
    <col min="8" max="8" width="1" style="4" customWidth="1"/>
    <col min="9" max="9" width="34" style="4" bestFit="1" customWidth="1"/>
    <col min="10" max="10" width="1" style="4" customWidth="1"/>
    <col min="11" max="11" width="12.7109375" style="4" bestFit="1" customWidth="1"/>
    <col min="12" max="12" width="1" style="4" customWidth="1"/>
    <col min="13" max="13" width="18.7109375" style="4" bestFit="1" customWidth="1"/>
    <col min="14" max="14" width="1" style="4" customWidth="1"/>
    <col min="15" max="15" width="18.7109375" style="4" bestFit="1" customWidth="1"/>
    <col min="16" max="16" width="1" style="4" customWidth="1"/>
    <col min="17" max="17" width="34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24.75" x14ac:dyDescent="0.5500000000000000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 x14ac:dyDescent="0.55000000000000004">
      <c r="A3" s="20" t="s">
        <v>152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 x14ac:dyDescent="0.55000000000000004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 x14ac:dyDescent="0.55000000000000004">
      <c r="A6" s="21" t="s">
        <v>3</v>
      </c>
      <c r="C6" s="22" t="s">
        <v>154</v>
      </c>
      <c r="D6" s="22" t="s">
        <v>154</v>
      </c>
      <c r="E6" s="22" t="s">
        <v>154</v>
      </c>
      <c r="F6" s="22" t="s">
        <v>154</v>
      </c>
      <c r="G6" s="22" t="s">
        <v>154</v>
      </c>
      <c r="H6" s="22" t="s">
        <v>154</v>
      </c>
      <c r="I6" s="22" t="s">
        <v>154</v>
      </c>
      <c r="K6" s="22" t="s">
        <v>155</v>
      </c>
      <c r="L6" s="22" t="s">
        <v>155</v>
      </c>
      <c r="M6" s="22" t="s">
        <v>155</v>
      </c>
      <c r="N6" s="22" t="s">
        <v>155</v>
      </c>
      <c r="O6" s="22" t="s">
        <v>155</v>
      </c>
      <c r="P6" s="22" t="s">
        <v>155</v>
      </c>
      <c r="Q6" s="22" t="s">
        <v>155</v>
      </c>
    </row>
    <row r="7" spans="1:17" ht="24.75" x14ac:dyDescent="0.55000000000000004">
      <c r="A7" s="22" t="s">
        <v>3</v>
      </c>
      <c r="C7" s="22" t="s">
        <v>7</v>
      </c>
      <c r="E7" s="22" t="s">
        <v>195</v>
      </c>
      <c r="G7" s="22" t="s">
        <v>196</v>
      </c>
      <c r="I7" s="22" t="s">
        <v>198</v>
      </c>
      <c r="K7" s="22" t="s">
        <v>7</v>
      </c>
      <c r="M7" s="22" t="s">
        <v>195</v>
      </c>
      <c r="O7" s="22" t="s">
        <v>196</v>
      </c>
      <c r="Q7" s="22" t="s">
        <v>198</v>
      </c>
    </row>
    <row r="8" spans="1:17" x14ac:dyDescent="0.55000000000000004">
      <c r="A8" s="19" t="s">
        <v>39</v>
      </c>
      <c r="C8" s="6">
        <v>700215</v>
      </c>
      <c r="D8" s="6"/>
      <c r="E8" s="6">
        <v>2562786900</v>
      </c>
      <c r="F8" s="6"/>
      <c r="G8" s="6">
        <v>2562786900</v>
      </c>
      <c r="H8" s="6"/>
      <c r="I8" s="6">
        <v>0</v>
      </c>
      <c r="J8" s="6"/>
      <c r="K8" s="6">
        <v>700215</v>
      </c>
      <c r="L8" s="6"/>
      <c r="M8" s="6">
        <v>2562786900</v>
      </c>
      <c r="N8" s="6"/>
      <c r="O8" s="6">
        <v>2562786900</v>
      </c>
      <c r="P8" s="6"/>
      <c r="Q8" s="6">
        <v>0</v>
      </c>
    </row>
    <row r="9" spans="1:17" x14ac:dyDescent="0.55000000000000004">
      <c r="A9" s="19" t="s">
        <v>16</v>
      </c>
      <c r="C9" s="6">
        <v>5016175</v>
      </c>
      <c r="D9" s="6"/>
      <c r="E9" s="6">
        <v>9474024732</v>
      </c>
      <c r="F9" s="6"/>
      <c r="G9" s="6">
        <v>19197365753</v>
      </c>
      <c r="H9" s="6"/>
      <c r="I9" s="6">
        <v>-9723341021</v>
      </c>
      <c r="J9" s="6"/>
      <c r="K9" s="6">
        <v>31022917</v>
      </c>
      <c r="L9" s="6"/>
      <c r="M9" s="6">
        <v>70860806828</v>
      </c>
      <c r="N9" s="6"/>
      <c r="O9" s="6">
        <v>118727572592</v>
      </c>
      <c r="P9" s="6"/>
      <c r="Q9" s="6">
        <v>-47866765764</v>
      </c>
    </row>
    <row r="10" spans="1:17" x14ac:dyDescent="0.55000000000000004">
      <c r="A10" s="19" t="s">
        <v>35</v>
      </c>
      <c r="C10" s="6">
        <v>6000000</v>
      </c>
      <c r="D10" s="6"/>
      <c r="E10" s="6">
        <v>41750100150</v>
      </c>
      <c r="F10" s="6"/>
      <c r="G10" s="6">
        <v>35752366310</v>
      </c>
      <c r="H10" s="6"/>
      <c r="I10" s="6">
        <v>5997733840</v>
      </c>
      <c r="J10" s="6"/>
      <c r="K10" s="6">
        <v>6000000</v>
      </c>
      <c r="L10" s="6"/>
      <c r="M10" s="6">
        <v>41750100150</v>
      </c>
      <c r="N10" s="6"/>
      <c r="O10" s="6">
        <v>35752366310</v>
      </c>
      <c r="P10" s="6"/>
      <c r="Q10" s="6">
        <v>5997733840</v>
      </c>
    </row>
    <row r="11" spans="1:17" x14ac:dyDescent="0.55000000000000004">
      <c r="A11" s="19" t="s">
        <v>67</v>
      </c>
      <c r="C11" s="6">
        <v>400000</v>
      </c>
      <c r="D11" s="6"/>
      <c r="E11" s="6">
        <v>11638337447</v>
      </c>
      <c r="F11" s="6"/>
      <c r="G11" s="6">
        <v>12531281233</v>
      </c>
      <c r="H11" s="6"/>
      <c r="I11" s="6">
        <v>-892943786</v>
      </c>
      <c r="J11" s="6"/>
      <c r="K11" s="6">
        <v>886620</v>
      </c>
      <c r="L11" s="6"/>
      <c r="M11" s="6">
        <v>29258993572</v>
      </c>
      <c r="N11" s="6"/>
      <c r="O11" s="6">
        <v>27610436445</v>
      </c>
      <c r="P11" s="6"/>
      <c r="Q11" s="6">
        <v>1648557127</v>
      </c>
    </row>
    <row r="12" spans="1:17" x14ac:dyDescent="0.55000000000000004">
      <c r="A12" s="19" t="s">
        <v>59</v>
      </c>
      <c r="C12" s="6">
        <v>1605812</v>
      </c>
      <c r="D12" s="6"/>
      <c r="E12" s="6">
        <v>41797040467</v>
      </c>
      <c r="F12" s="6"/>
      <c r="G12" s="6">
        <v>29716967386</v>
      </c>
      <c r="H12" s="6"/>
      <c r="I12" s="6">
        <v>12080073081</v>
      </c>
      <c r="J12" s="6"/>
      <c r="K12" s="6">
        <v>2976667</v>
      </c>
      <c r="L12" s="6"/>
      <c r="M12" s="6">
        <v>82169395417</v>
      </c>
      <c r="N12" s="6"/>
      <c r="O12" s="6">
        <v>55085848174</v>
      </c>
      <c r="P12" s="6"/>
      <c r="Q12" s="6">
        <v>27083547243</v>
      </c>
    </row>
    <row r="13" spans="1:17" x14ac:dyDescent="0.55000000000000004">
      <c r="A13" s="19" t="s">
        <v>33</v>
      </c>
      <c r="C13" s="6">
        <v>580075</v>
      </c>
      <c r="D13" s="6"/>
      <c r="E13" s="6">
        <v>43615508279</v>
      </c>
      <c r="F13" s="6"/>
      <c r="G13" s="6">
        <v>47539093384</v>
      </c>
      <c r="H13" s="6"/>
      <c r="I13" s="6">
        <v>-3923585105</v>
      </c>
      <c r="J13" s="6"/>
      <c r="K13" s="6">
        <v>580075</v>
      </c>
      <c r="L13" s="6"/>
      <c r="M13" s="6">
        <v>43615508279</v>
      </c>
      <c r="N13" s="6"/>
      <c r="O13" s="6">
        <v>47539093384</v>
      </c>
      <c r="P13" s="6"/>
      <c r="Q13" s="6">
        <v>-3923585105</v>
      </c>
    </row>
    <row r="14" spans="1:17" x14ac:dyDescent="0.55000000000000004">
      <c r="A14" s="19" t="s">
        <v>29</v>
      </c>
      <c r="C14" s="6">
        <v>211884</v>
      </c>
      <c r="D14" s="6"/>
      <c r="E14" s="6">
        <v>9206206270</v>
      </c>
      <c r="F14" s="6"/>
      <c r="G14" s="6">
        <v>9177212489</v>
      </c>
      <c r="H14" s="6"/>
      <c r="I14" s="6">
        <v>28993781</v>
      </c>
      <c r="J14" s="6"/>
      <c r="K14" s="6">
        <v>300000</v>
      </c>
      <c r="L14" s="6"/>
      <c r="M14" s="6">
        <v>12996820652</v>
      </c>
      <c r="N14" s="6"/>
      <c r="O14" s="6">
        <v>12993731223</v>
      </c>
      <c r="P14" s="6"/>
      <c r="Q14" s="6">
        <v>3089429</v>
      </c>
    </row>
    <row r="15" spans="1:17" x14ac:dyDescent="0.55000000000000004">
      <c r="A15" s="19" t="s">
        <v>85</v>
      </c>
      <c r="C15" s="6">
        <v>1856173</v>
      </c>
      <c r="D15" s="6"/>
      <c r="E15" s="6">
        <v>70662773670</v>
      </c>
      <c r="F15" s="6"/>
      <c r="G15" s="6">
        <v>55643971077</v>
      </c>
      <c r="H15" s="6"/>
      <c r="I15" s="6">
        <v>15018802593</v>
      </c>
      <c r="J15" s="6"/>
      <c r="K15" s="6">
        <v>1856173</v>
      </c>
      <c r="L15" s="6"/>
      <c r="M15" s="6">
        <v>70662773670</v>
      </c>
      <c r="N15" s="6"/>
      <c r="O15" s="6">
        <v>55643971077</v>
      </c>
      <c r="P15" s="6"/>
      <c r="Q15" s="6">
        <v>15018802593</v>
      </c>
    </row>
    <row r="16" spans="1:17" x14ac:dyDescent="0.55000000000000004">
      <c r="A16" s="19" t="s">
        <v>199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119693</v>
      </c>
      <c r="L16" s="6"/>
      <c r="M16" s="6">
        <v>7159671281</v>
      </c>
      <c r="N16" s="6"/>
      <c r="O16" s="6">
        <v>2995042029</v>
      </c>
      <c r="P16" s="6"/>
      <c r="Q16" s="6">
        <v>4164629252</v>
      </c>
    </row>
    <row r="17" spans="1:17" x14ac:dyDescent="0.55000000000000004">
      <c r="A17" s="19" t="s">
        <v>200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741669</v>
      </c>
      <c r="L17" s="6"/>
      <c r="M17" s="6">
        <v>294018578238</v>
      </c>
      <c r="N17" s="6"/>
      <c r="O17" s="6">
        <v>114731789527</v>
      </c>
      <c r="P17" s="6"/>
      <c r="Q17" s="6">
        <v>179286788711</v>
      </c>
    </row>
    <row r="18" spans="1:17" x14ac:dyDescent="0.55000000000000004">
      <c r="A18" s="19" t="s">
        <v>37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6">
        <v>1500000</v>
      </c>
      <c r="L18" s="6"/>
      <c r="M18" s="6">
        <v>18116561327</v>
      </c>
      <c r="N18" s="6"/>
      <c r="O18" s="6">
        <v>17428438979</v>
      </c>
      <c r="P18" s="6"/>
      <c r="Q18" s="6">
        <v>688122348</v>
      </c>
    </row>
    <row r="19" spans="1:17" x14ac:dyDescent="0.55000000000000004">
      <c r="A19" s="19" t="s">
        <v>84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2035000</v>
      </c>
      <c r="L19" s="6"/>
      <c r="M19" s="6">
        <v>30466414365</v>
      </c>
      <c r="N19" s="6"/>
      <c r="O19" s="6">
        <v>31219505325</v>
      </c>
      <c r="P19" s="6"/>
      <c r="Q19" s="6">
        <v>-753090960</v>
      </c>
    </row>
    <row r="20" spans="1:17" x14ac:dyDescent="0.55000000000000004">
      <c r="A20" s="19" t="s">
        <v>201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3600000</v>
      </c>
      <c r="L20" s="6"/>
      <c r="M20" s="6">
        <v>49885406446</v>
      </c>
      <c r="N20" s="6"/>
      <c r="O20" s="6">
        <v>44753492736</v>
      </c>
      <c r="P20" s="6"/>
      <c r="Q20" s="6">
        <v>5131913710</v>
      </c>
    </row>
    <row r="21" spans="1:17" x14ac:dyDescent="0.55000000000000004">
      <c r="A21" s="19" t="s">
        <v>202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100000</v>
      </c>
      <c r="L21" s="6"/>
      <c r="M21" s="6">
        <v>1789330031</v>
      </c>
      <c r="N21" s="6"/>
      <c r="O21" s="6">
        <v>1582467017</v>
      </c>
      <c r="P21" s="6"/>
      <c r="Q21" s="6">
        <v>206863014</v>
      </c>
    </row>
    <row r="22" spans="1:17" x14ac:dyDescent="0.55000000000000004">
      <c r="A22" s="19" t="s">
        <v>68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510000</v>
      </c>
      <c r="L22" s="6"/>
      <c r="M22" s="6">
        <v>14619592780</v>
      </c>
      <c r="N22" s="6"/>
      <c r="O22" s="6">
        <v>16156990479</v>
      </c>
      <c r="P22" s="6"/>
      <c r="Q22" s="6">
        <v>-1537397699</v>
      </c>
    </row>
    <row r="23" spans="1:17" x14ac:dyDescent="0.55000000000000004">
      <c r="A23" s="19" t="s">
        <v>74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1000000</v>
      </c>
      <c r="L23" s="6"/>
      <c r="M23" s="6">
        <v>19821357000</v>
      </c>
      <c r="N23" s="6"/>
      <c r="O23" s="6">
        <v>23161364990</v>
      </c>
      <c r="P23" s="6"/>
      <c r="Q23" s="6">
        <v>-3340007990</v>
      </c>
    </row>
    <row r="24" spans="1:17" x14ac:dyDescent="0.55000000000000004">
      <c r="A24" s="19" t="s">
        <v>15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6">
        <v>15000000</v>
      </c>
      <c r="L24" s="6"/>
      <c r="M24" s="6">
        <v>50726372032</v>
      </c>
      <c r="N24" s="6"/>
      <c r="O24" s="6">
        <v>45626894760</v>
      </c>
      <c r="P24" s="6"/>
      <c r="Q24" s="6">
        <v>5099477272</v>
      </c>
    </row>
    <row r="25" spans="1:17" x14ac:dyDescent="0.55000000000000004">
      <c r="A25" s="19" t="s">
        <v>17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6">
        <v>1458348</v>
      </c>
      <c r="L25" s="6"/>
      <c r="M25" s="6">
        <v>41597416644</v>
      </c>
      <c r="N25" s="6"/>
      <c r="O25" s="6">
        <v>38290588767</v>
      </c>
      <c r="P25" s="6"/>
      <c r="Q25" s="6">
        <v>3306827877</v>
      </c>
    </row>
    <row r="26" spans="1:17" x14ac:dyDescent="0.55000000000000004">
      <c r="A26" s="19" t="s">
        <v>203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6">
        <v>60390</v>
      </c>
      <c r="L26" s="6"/>
      <c r="M26" s="6">
        <v>4413875781</v>
      </c>
      <c r="N26" s="6"/>
      <c r="O26" s="6">
        <v>2405704395</v>
      </c>
      <c r="P26" s="6"/>
      <c r="Q26" s="6">
        <v>2008171386</v>
      </c>
    </row>
    <row r="27" spans="1:17" x14ac:dyDescent="0.55000000000000004">
      <c r="A27" s="19" t="s">
        <v>187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6">
        <v>1864726</v>
      </c>
      <c r="L27" s="6"/>
      <c r="M27" s="6">
        <v>8280617180</v>
      </c>
      <c r="N27" s="6"/>
      <c r="O27" s="6">
        <v>8563774666</v>
      </c>
      <c r="P27" s="6"/>
      <c r="Q27" s="6">
        <v>-283157486</v>
      </c>
    </row>
    <row r="28" spans="1:17" x14ac:dyDescent="0.55000000000000004">
      <c r="A28" s="19" t="s">
        <v>78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6">
        <v>400000</v>
      </c>
      <c r="L28" s="6"/>
      <c r="M28" s="6">
        <v>3479175027</v>
      </c>
      <c r="N28" s="6"/>
      <c r="O28" s="6">
        <v>4187583081</v>
      </c>
      <c r="P28" s="6"/>
      <c r="Q28" s="6">
        <v>-708408054</v>
      </c>
    </row>
    <row r="29" spans="1:17" x14ac:dyDescent="0.55000000000000004">
      <c r="A29" s="19" t="s">
        <v>61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6">
        <v>1870779</v>
      </c>
      <c r="L29" s="6"/>
      <c r="M29" s="6">
        <v>49749771749</v>
      </c>
      <c r="N29" s="6"/>
      <c r="O29" s="6">
        <v>56558216068</v>
      </c>
      <c r="P29" s="6"/>
      <c r="Q29" s="6">
        <v>-6808444319</v>
      </c>
    </row>
    <row r="30" spans="1:17" x14ac:dyDescent="0.55000000000000004">
      <c r="A30" s="19" t="s">
        <v>75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6">
        <v>4000000</v>
      </c>
      <c r="L30" s="6"/>
      <c r="M30" s="6">
        <v>44763065817</v>
      </c>
      <c r="N30" s="6"/>
      <c r="O30" s="6">
        <v>49858734160</v>
      </c>
      <c r="P30" s="6"/>
      <c r="Q30" s="6">
        <v>-5095668343</v>
      </c>
    </row>
    <row r="31" spans="1:17" x14ac:dyDescent="0.55000000000000004">
      <c r="A31" s="19" t="s">
        <v>52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J31" s="6"/>
      <c r="K31" s="6">
        <v>500000</v>
      </c>
      <c r="L31" s="6"/>
      <c r="M31" s="6">
        <v>6486176284</v>
      </c>
      <c r="N31" s="6"/>
      <c r="O31" s="6">
        <v>7350999736</v>
      </c>
      <c r="P31" s="6"/>
      <c r="Q31" s="6">
        <v>-864823452</v>
      </c>
    </row>
    <row r="32" spans="1:17" x14ac:dyDescent="0.55000000000000004">
      <c r="A32" s="19" t="s">
        <v>204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J32" s="6"/>
      <c r="K32" s="6">
        <v>15551</v>
      </c>
      <c r="L32" s="6"/>
      <c r="M32" s="6">
        <v>167724419</v>
      </c>
      <c r="N32" s="6"/>
      <c r="O32" s="6">
        <v>184419565</v>
      </c>
      <c r="P32" s="6"/>
      <c r="Q32" s="6">
        <v>-16695146</v>
      </c>
    </row>
    <row r="33" spans="1:17" x14ac:dyDescent="0.55000000000000004">
      <c r="A33" s="19" t="s">
        <v>205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0</v>
      </c>
      <c r="J33" s="6"/>
      <c r="K33" s="6">
        <v>11216724</v>
      </c>
      <c r="L33" s="6"/>
      <c r="M33" s="6">
        <v>42859102404</v>
      </c>
      <c r="N33" s="6"/>
      <c r="O33" s="6">
        <v>42859102404</v>
      </c>
      <c r="P33" s="6"/>
      <c r="Q33" s="6">
        <v>0</v>
      </c>
    </row>
    <row r="34" spans="1:17" x14ac:dyDescent="0.55000000000000004">
      <c r="A34" s="19" t="s">
        <v>70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J34" s="6"/>
      <c r="K34" s="6">
        <v>735259</v>
      </c>
      <c r="L34" s="6"/>
      <c r="M34" s="6">
        <v>39569421059</v>
      </c>
      <c r="N34" s="6"/>
      <c r="O34" s="6">
        <v>36719622617</v>
      </c>
      <c r="P34" s="6"/>
      <c r="Q34" s="6">
        <v>2849798442</v>
      </c>
    </row>
    <row r="35" spans="1:17" x14ac:dyDescent="0.55000000000000004">
      <c r="A35" s="19" t="s">
        <v>206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J35" s="6"/>
      <c r="K35" s="6">
        <v>300000</v>
      </c>
      <c r="L35" s="6"/>
      <c r="M35" s="6">
        <v>8141400836</v>
      </c>
      <c r="N35" s="6"/>
      <c r="O35" s="6">
        <v>7076641950</v>
      </c>
      <c r="P35" s="6"/>
      <c r="Q35" s="6">
        <v>1064758886</v>
      </c>
    </row>
    <row r="36" spans="1:17" x14ac:dyDescent="0.55000000000000004">
      <c r="A36" s="19" t="s">
        <v>207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J36" s="6"/>
      <c r="K36" s="6">
        <v>2486792</v>
      </c>
      <c r="L36" s="6"/>
      <c r="M36" s="6">
        <v>13478407221</v>
      </c>
      <c r="N36" s="6"/>
      <c r="O36" s="6">
        <v>27978046060</v>
      </c>
      <c r="P36" s="6"/>
      <c r="Q36" s="6">
        <v>-14499638839</v>
      </c>
    </row>
    <row r="37" spans="1:17" x14ac:dyDescent="0.55000000000000004">
      <c r="A37" s="19" t="s">
        <v>58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J37" s="6"/>
      <c r="K37" s="6">
        <v>2000000</v>
      </c>
      <c r="L37" s="6"/>
      <c r="M37" s="6">
        <v>79205904457</v>
      </c>
      <c r="N37" s="6"/>
      <c r="O37" s="6">
        <v>49894998871</v>
      </c>
      <c r="P37" s="6"/>
      <c r="Q37" s="6">
        <v>29310905586</v>
      </c>
    </row>
    <row r="38" spans="1:17" x14ac:dyDescent="0.55000000000000004">
      <c r="A38" s="19" t="s">
        <v>208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J38" s="6"/>
      <c r="K38" s="6">
        <v>4186181</v>
      </c>
      <c r="L38" s="6"/>
      <c r="M38" s="6">
        <v>62420045403</v>
      </c>
      <c r="N38" s="6"/>
      <c r="O38" s="6">
        <v>74694854353</v>
      </c>
      <c r="P38" s="6"/>
      <c r="Q38" s="6">
        <v>-12274808950</v>
      </c>
    </row>
    <row r="39" spans="1:17" x14ac:dyDescent="0.55000000000000004">
      <c r="A39" s="19" t="s">
        <v>57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v>0</v>
      </c>
      <c r="J39" s="6"/>
      <c r="K39" s="6">
        <v>2671707</v>
      </c>
      <c r="L39" s="6"/>
      <c r="M39" s="6">
        <v>287436662081</v>
      </c>
      <c r="N39" s="6"/>
      <c r="O39" s="6">
        <v>150887541543</v>
      </c>
      <c r="P39" s="6"/>
      <c r="Q39" s="6">
        <v>136549120538</v>
      </c>
    </row>
    <row r="40" spans="1:17" x14ac:dyDescent="0.55000000000000004">
      <c r="A40" s="19" t="s">
        <v>209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0</v>
      </c>
      <c r="J40" s="6"/>
      <c r="K40" s="6">
        <v>587339</v>
      </c>
      <c r="L40" s="6"/>
      <c r="M40" s="6">
        <v>40831993463</v>
      </c>
      <c r="N40" s="6"/>
      <c r="O40" s="6">
        <v>36770516089</v>
      </c>
      <c r="P40" s="6"/>
      <c r="Q40" s="6">
        <v>4061477374</v>
      </c>
    </row>
    <row r="41" spans="1:17" x14ac:dyDescent="0.55000000000000004">
      <c r="A41" s="19" t="s">
        <v>210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v>0</v>
      </c>
      <c r="J41" s="6"/>
      <c r="K41" s="6">
        <v>2250000</v>
      </c>
      <c r="L41" s="6"/>
      <c r="M41" s="6">
        <v>53728555333</v>
      </c>
      <c r="N41" s="6"/>
      <c r="O41" s="6">
        <v>36523882125</v>
      </c>
      <c r="P41" s="6"/>
      <c r="Q41" s="6">
        <v>17204673208</v>
      </c>
    </row>
    <row r="42" spans="1:17" x14ac:dyDescent="0.55000000000000004">
      <c r="A42" s="19" t="s">
        <v>43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v>0</v>
      </c>
      <c r="J42" s="6"/>
      <c r="K42" s="6">
        <v>600000</v>
      </c>
      <c r="L42" s="6"/>
      <c r="M42" s="6">
        <v>20526337520</v>
      </c>
      <c r="N42" s="6"/>
      <c r="O42" s="6">
        <v>13819083258</v>
      </c>
      <c r="P42" s="6"/>
      <c r="Q42" s="6">
        <v>6707254262</v>
      </c>
    </row>
    <row r="43" spans="1:17" x14ac:dyDescent="0.55000000000000004">
      <c r="A43" s="19" t="s">
        <v>28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v>0</v>
      </c>
      <c r="J43" s="6"/>
      <c r="K43" s="6">
        <v>1000000</v>
      </c>
      <c r="L43" s="6"/>
      <c r="M43" s="6">
        <v>80643923387</v>
      </c>
      <c r="N43" s="6"/>
      <c r="O43" s="6">
        <v>76875850595</v>
      </c>
      <c r="P43" s="6"/>
      <c r="Q43" s="6">
        <v>3768072792</v>
      </c>
    </row>
    <row r="44" spans="1:17" x14ac:dyDescent="0.55000000000000004">
      <c r="A44" s="19" t="s">
        <v>211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v>0</v>
      </c>
      <c r="J44" s="6"/>
      <c r="K44" s="6">
        <v>2600000</v>
      </c>
      <c r="L44" s="6"/>
      <c r="M44" s="6">
        <v>22380749950</v>
      </c>
      <c r="N44" s="6"/>
      <c r="O44" s="6">
        <v>22380749950</v>
      </c>
      <c r="P44" s="6"/>
      <c r="Q44" s="6">
        <v>0</v>
      </c>
    </row>
    <row r="45" spans="1:17" x14ac:dyDescent="0.55000000000000004">
      <c r="A45" s="19" t="s">
        <v>72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v>0</v>
      </c>
      <c r="J45" s="6"/>
      <c r="K45" s="6">
        <v>2600000</v>
      </c>
      <c r="L45" s="6"/>
      <c r="M45" s="6">
        <v>26833884484</v>
      </c>
      <c r="N45" s="6"/>
      <c r="O45" s="6">
        <v>36286800945</v>
      </c>
      <c r="P45" s="6"/>
      <c r="Q45" s="6">
        <v>-9452916461</v>
      </c>
    </row>
    <row r="46" spans="1:17" x14ac:dyDescent="0.55000000000000004">
      <c r="A46" s="19" t="s">
        <v>27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v>0</v>
      </c>
      <c r="J46" s="6"/>
      <c r="K46" s="6">
        <v>800000</v>
      </c>
      <c r="L46" s="6"/>
      <c r="M46" s="6">
        <v>55917406456</v>
      </c>
      <c r="N46" s="6"/>
      <c r="O46" s="6">
        <v>34903083600</v>
      </c>
      <c r="P46" s="6"/>
      <c r="Q46" s="6">
        <v>21014322856</v>
      </c>
    </row>
    <row r="47" spans="1:17" x14ac:dyDescent="0.55000000000000004">
      <c r="A47" s="19" t="s">
        <v>212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v>0</v>
      </c>
      <c r="J47" s="6"/>
      <c r="K47" s="6">
        <v>24</v>
      </c>
      <c r="L47" s="6"/>
      <c r="M47" s="6">
        <v>799218</v>
      </c>
      <c r="N47" s="6"/>
      <c r="O47" s="6">
        <v>906812</v>
      </c>
      <c r="P47" s="6"/>
      <c r="Q47" s="6">
        <v>-107594</v>
      </c>
    </row>
    <row r="48" spans="1:17" x14ac:dyDescent="0.55000000000000004">
      <c r="A48" s="19" t="s">
        <v>73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0</v>
      </c>
      <c r="J48" s="6"/>
      <c r="K48" s="6">
        <v>300000</v>
      </c>
      <c r="L48" s="6"/>
      <c r="M48" s="6">
        <v>6097999976</v>
      </c>
      <c r="N48" s="6"/>
      <c r="O48" s="6">
        <v>5765345256</v>
      </c>
      <c r="P48" s="6"/>
      <c r="Q48" s="6">
        <v>332654720</v>
      </c>
    </row>
    <row r="49" spans="1:17" x14ac:dyDescent="0.55000000000000004">
      <c r="A49" s="19" t="s">
        <v>22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v>0</v>
      </c>
      <c r="J49" s="6"/>
      <c r="K49" s="6">
        <v>510209</v>
      </c>
      <c r="L49" s="6"/>
      <c r="M49" s="6">
        <v>70418713346</v>
      </c>
      <c r="N49" s="6"/>
      <c r="O49" s="6">
        <v>73129311746</v>
      </c>
      <c r="P49" s="6"/>
      <c r="Q49" s="6">
        <v>-2710598400</v>
      </c>
    </row>
    <row r="50" spans="1:17" x14ac:dyDescent="0.55000000000000004">
      <c r="A50" s="19" t="s">
        <v>174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v>0</v>
      </c>
      <c r="J50" s="6"/>
      <c r="K50" s="6">
        <v>1000000</v>
      </c>
      <c r="L50" s="6"/>
      <c r="M50" s="6">
        <v>23133734990</v>
      </c>
      <c r="N50" s="6"/>
      <c r="O50" s="6">
        <v>27823459500</v>
      </c>
      <c r="P50" s="6"/>
      <c r="Q50" s="6">
        <v>-4689724510</v>
      </c>
    </row>
    <row r="51" spans="1:17" x14ac:dyDescent="0.55000000000000004">
      <c r="A51" s="19" t="s">
        <v>213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v>0</v>
      </c>
      <c r="J51" s="6"/>
      <c r="K51" s="6">
        <v>419338</v>
      </c>
      <c r="L51" s="6"/>
      <c r="M51" s="6">
        <v>28591257205</v>
      </c>
      <c r="N51" s="6"/>
      <c r="O51" s="6">
        <v>33326592965</v>
      </c>
      <c r="P51" s="6"/>
      <c r="Q51" s="6">
        <v>-4735335760</v>
      </c>
    </row>
    <row r="52" spans="1:17" x14ac:dyDescent="0.55000000000000004">
      <c r="A52" s="19" t="s">
        <v>214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v>0</v>
      </c>
      <c r="J52" s="6"/>
      <c r="K52" s="6">
        <v>659148</v>
      </c>
      <c r="L52" s="6"/>
      <c r="M52" s="6">
        <v>13786459012</v>
      </c>
      <c r="N52" s="6"/>
      <c r="O52" s="6">
        <v>13538281045</v>
      </c>
      <c r="P52" s="6"/>
      <c r="Q52" s="6">
        <v>248177967</v>
      </c>
    </row>
    <row r="53" spans="1:17" x14ac:dyDescent="0.55000000000000004">
      <c r="A53" s="19" t="s">
        <v>215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v>0</v>
      </c>
      <c r="J53" s="6"/>
      <c r="K53" s="6">
        <v>1032820</v>
      </c>
      <c r="L53" s="6"/>
      <c r="M53" s="6">
        <v>27843418512</v>
      </c>
      <c r="N53" s="6"/>
      <c r="O53" s="6">
        <v>20217313531</v>
      </c>
      <c r="P53" s="6"/>
      <c r="Q53" s="6">
        <v>7626104981</v>
      </c>
    </row>
    <row r="54" spans="1:17" x14ac:dyDescent="0.55000000000000004">
      <c r="A54" s="19" t="s">
        <v>216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v>0</v>
      </c>
      <c r="J54" s="6"/>
      <c r="K54" s="6">
        <v>170400</v>
      </c>
      <c r="L54" s="6"/>
      <c r="M54" s="6">
        <v>12100798147</v>
      </c>
      <c r="N54" s="6"/>
      <c r="O54" s="6">
        <v>16368966478</v>
      </c>
      <c r="P54" s="6"/>
      <c r="Q54" s="6">
        <v>-4268168331</v>
      </c>
    </row>
    <row r="55" spans="1:17" x14ac:dyDescent="0.55000000000000004">
      <c r="A55" s="19" t="s">
        <v>65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v>0</v>
      </c>
      <c r="J55" s="6"/>
      <c r="K55" s="6">
        <v>120000</v>
      </c>
      <c r="L55" s="6"/>
      <c r="M55" s="6">
        <v>2254505400</v>
      </c>
      <c r="N55" s="6"/>
      <c r="O55" s="6">
        <v>1204464352</v>
      </c>
      <c r="P55" s="6"/>
      <c r="Q55" s="6">
        <v>1050041048</v>
      </c>
    </row>
    <row r="56" spans="1:17" x14ac:dyDescent="0.55000000000000004">
      <c r="A56" s="19" t="s">
        <v>31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v>0</v>
      </c>
      <c r="J56" s="6"/>
      <c r="K56" s="6">
        <v>1500</v>
      </c>
      <c r="L56" s="6"/>
      <c r="M56" s="6">
        <v>40604970</v>
      </c>
      <c r="N56" s="6"/>
      <c r="O56" s="6">
        <v>40077548</v>
      </c>
      <c r="P56" s="6"/>
      <c r="Q56" s="6">
        <v>527422</v>
      </c>
    </row>
    <row r="57" spans="1:17" x14ac:dyDescent="0.55000000000000004">
      <c r="A57" s="19" t="s">
        <v>79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v>0</v>
      </c>
      <c r="J57" s="6"/>
      <c r="K57" s="6">
        <v>886900</v>
      </c>
      <c r="L57" s="6"/>
      <c r="M57" s="6">
        <v>27897800729</v>
      </c>
      <c r="N57" s="6"/>
      <c r="O57" s="6">
        <v>41071702205</v>
      </c>
      <c r="P57" s="6"/>
      <c r="Q57" s="6">
        <v>-13173901476</v>
      </c>
    </row>
    <row r="58" spans="1:17" x14ac:dyDescent="0.55000000000000004">
      <c r="A58" s="19" t="s">
        <v>217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v>0</v>
      </c>
      <c r="J58" s="6"/>
      <c r="K58" s="6">
        <v>963857</v>
      </c>
      <c r="L58" s="6"/>
      <c r="M58" s="6">
        <v>20254490998</v>
      </c>
      <c r="N58" s="6"/>
      <c r="O58" s="6">
        <v>20254490998</v>
      </c>
      <c r="P58" s="6"/>
      <c r="Q58" s="6">
        <v>0</v>
      </c>
    </row>
    <row r="59" spans="1:17" x14ac:dyDescent="0.55000000000000004">
      <c r="A59" s="19" t="s">
        <v>218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v>0</v>
      </c>
      <c r="J59" s="6"/>
      <c r="K59" s="6">
        <v>886900</v>
      </c>
      <c r="L59" s="6"/>
      <c r="M59" s="6">
        <v>10450342700</v>
      </c>
      <c r="N59" s="6"/>
      <c r="O59" s="6">
        <v>10450342700</v>
      </c>
      <c r="P59" s="6"/>
      <c r="Q59" s="6">
        <v>0</v>
      </c>
    </row>
    <row r="60" spans="1:17" x14ac:dyDescent="0.55000000000000004">
      <c r="A60" s="19" t="s">
        <v>42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v>0</v>
      </c>
      <c r="J60" s="6"/>
      <c r="K60" s="6">
        <v>800000</v>
      </c>
      <c r="L60" s="6"/>
      <c r="M60" s="6">
        <v>33473639994</v>
      </c>
      <c r="N60" s="6"/>
      <c r="O60" s="6">
        <v>35865323992</v>
      </c>
      <c r="P60" s="6"/>
      <c r="Q60" s="6">
        <v>-2391683998</v>
      </c>
    </row>
    <row r="61" spans="1:17" x14ac:dyDescent="0.55000000000000004">
      <c r="A61" s="19" t="s">
        <v>41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v>0</v>
      </c>
      <c r="J61" s="6"/>
      <c r="K61" s="6">
        <v>94259</v>
      </c>
      <c r="L61" s="6"/>
      <c r="M61" s="6">
        <v>2321684291</v>
      </c>
      <c r="N61" s="6"/>
      <c r="O61" s="6">
        <v>2342453978</v>
      </c>
      <c r="P61" s="6"/>
      <c r="Q61" s="6">
        <v>-20769687</v>
      </c>
    </row>
    <row r="62" spans="1:17" x14ac:dyDescent="0.55000000000000004">
      <c r="A62" s="19" t="s">
        <v>219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v>0</v>
      </c>
      <c r="J62" s="6"/>
      <c r="K62" s="6">
        <v>15000</v>
      </c>
      <c r="L62" s="6"/>
      <c r="M62" s="6">
        <v>16020000000</v>
      </c>
      <c r="N62" s="6"/>
      <c r="O62" s="6">
        <v>20843484375</v>
      </c>
      <c r="P62" s="6"/>
      <c r="Q62" s="6">
        <v>-4823484375</v>
      </c>
    </row>
    <row r="63" spans="1:17" x14ac:dyDescent="0.55000000000000004">
      <c r="A63" s="19" t="s">
        <v>220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v>0</v>
      </c>
      <c r="J63" s="6"/>
      <c r="K63" s="6">
        <v>2472724</v>
      </c>
      <c r="L63" s="6"/>
      <c r="M63" s="6">
        <v>2220506152</v>
      </c>
      <c r="N63" s="6"/>
      <c r="O63" s="6">
        <v>2220506152</v>
      </c>
      <c r="P63" s="6"/>
      <c r="Q63" s="6">
        <v>0</v>
      </c>
    </row>
    <row r="64" spans="1:17" x14ac:dyDescent="0.55000000000000004">
      <c r="A64" s="19" t="s">
        <v>221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v>0</v>
      </c>
      <c r="J64" s="6"/>
      <c r="K64" s="6">
        <v>14006000</v>
      </c>
      <c r="L64" s="6"/>
      <c r="M64" s="6">
        <v>51528074000</v>
      </c>
      <c r="N64" s="6"/>
      <c r="O64" s="6">
        <v>94479199939</v>
      </c>
      <c r="P64" s="6"/>
      <c r="Q64" s="6">
        <v>-42951125939</v>
      </c>
    </row>
    <row r="65" spans="1:17" x14ac:dyDescent="0.55000000000000004">
      <c r="A65" s="19" t="s">
        <v>48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v>0</v>
      </c>
      <c r="J65" s="6"/>
      <c r="K65" s="6">
        <v>1800000</v>
      </c>
      <c r="L65" s="6"/>
      <c r="M65" s="6">
        <v>13703576025</v>
      </c>
      <c r="N65" s="6"/>
      <c r="O65" s="6">
        <v>16692286274</v>
      </c>
      <c r="P65" s="6"/>
      <c r="Q65" s="6">
        <v>-2988710249</v>
      </c>
    </row>
    <row r="66" spans="1:17" x14ac:dyDescent="0.55000000000000004">
      <c r="A66" s="19" t="s">
        <v>222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v>0</v>
      </c>
      <c r="J66" s="6"/>
      <c r="K66" s="6">
        <v>760914</v>
      </c>
      <c r="L66" s="6"/>
      <c r="M66" s="6">
        <v>9885979725</v>
      </c>
      <c r="N66" s="6"/>
      <c r="O66" s="6">
        <v>11031085513</v>
      </c>
      <c r="P66" s="6"/>
      <c r="Q66" s="6">
        <v>-1145105788</v>
      </c>
    </row>
    <row r="67" spans="1:17" x14ac:dyDescent="0.55000000000000004">
      <c r="A67" s="19" t="s">
        <v>127</v>
      </c>
      <c r="C67" s="6">
        <v>21824</v>
      </c>
      <c r="D67" s="6"/>
      <c r="E67" s="6">
        <v>20205361619</v>
      </c>
      <c r="F67" s="6"/>
      <c r="G67" s="6">
        <v>19025679048</v>
      </c>
      <c r="H67" s="6"/>
      <c r="I67" s="6">
        <v>1179682571</v>
      </c>
      <c r="J67" s="6"/>
      <c r="K67" s="6">
        <v>21824</v>
      </c>
      <c r="L67" s="6"/>
      <c r="M67" s="6">
        <v>20205361619</v>
      </c>
      <c r="N67" s="6"/>
      <c r="O67" s="6">
        <v>19025679048</v>
      </c>
      <c r="P67" s="6"/>
      <c r="Q67" s="6">
        <v>1179682571</v>
      </c>
    </row>
    <row r="68" spans="1:17" x14ac:dyDescent="0.55000000000000004">
      <c r="A68" s="19" t="s">
        <v>115</v>
      </c>
      <c r="C68" s="6">
        <v>50</v>
      </c>
      <c r="D68" s="6"/>
      <c r="E68" s="6">
        <v>50000000</v>
      </c>
      <c r="F68" s="6"/>
      <c r="G68" s="6">
        <v>47162194</v>
      </c>
      <c r="H68" s="6"/>
      <c r="I68" s="6">
        <v>2837806</v>
      </c>
      <c r="J68" s="6"/>
      <c r="K68" s="6">
        <v>50</v>
      </c>
      <c r="L68" s="6"/>
      <c r="M68" s="6">
        <v>50000000</v>
      </c>
      <c r="N68" s="6"/>
      <c r="O68" s="6">
        <v>47162194</v>
      </c>
      <c r="P68" s="6"/>
      <c r="Q68" s="6">
        <v>2837806</v>
      </c>
    </row>
    <row r="69" spans="1:17" x14ac:dyDescent="0.55000000000000004">
      <c r="A69" s="19" t="s">
        <v>109</v>
      </c>
      <c r="C69" s="6">
        <v>80000</v>
      </c>
      <c r="D69" s="6"/>
      <c r="E69" s="6">
        <v>66029030077</v>
      </c>
      <c r="F69" s="6"/>
      <c r="G69" s="6">
        <v>60284835534</v>
      </c>
      <c r="H69" s="6"/>
      <c r="I69" s="6">
        <v>5744194543</v>
      </c>
      <c r="J69" s="6"/>
      <c r="K69" s="6">
        <v>80000</v>
      </c>
      <c r="L69" s="6"/>
      <c r="M69" s="6">
        <v>66029030077</v>
      </c>
      <c r="N69" s="6"/>
      <c r="O69" s="6">
        <v>60284835534</v>
      </c>
      <c r="P69" s="6"/>
      <c r="Q69" s="6">
        <v>5744194543</v>
      </c>
    </row>
    <row r="70" spans="1:17" ht="24.75" thickBot="1" x14ac:dyDescent="0.6">
      <c r="E70" s="11">
        <f>SUM(E8:E69)</f>
        <v>316991169611</v>
      </c>
      <c r="G70" s="11">
        <f>SUM(G8:G69)</f>
        <v>291478721308</v>
      </c>
      <c r="I70" s="11">
        <f>SUM(I8:I69)</f>
        <v>25512448303</v>
      </c>
      <c r="M70" s="11">
        <f>SUM(M8:M69)</f>
        <v>2291700863009</v>
      </c>
      <c r="O70" s="11">
        <f>SUM(O8:O69)</f>
        <v>1994665858880</v>
      </c>
      <c r="Q70" s="11">
        <f>SUM(Q8:Q69)</f>
        <v>297035004129</v>
      </c>
    </row>
    <row r="71" spans="1:17" ht="24.75" thickTop="1" x14ac:dyDescent="0.55000000000000004">
      <c r="I71" s="18"/>
      <c r="Q71" s="18"/>
    </row>
    <row r="72" spans="1:17" x14ac:dyDescent="0.55000000000000004"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55000000000000004">
      <c r="G73" s="10"/>
      <c r="I73" s="10"/>
      <c r="O73" s="10"/>
      <c r="Q73" s="10"/>
    </row>
    <row r="74" spans="1:17" x14ac:dyDescent="0.55000000000000004"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6" spans="1:17" x14ac:dyDescent="0.55000000000000004"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2021-06-27T06:35:16Z</dcterms:created>
  <dcterms:modified xsi:type="dcterms:W3CDTF">2021-06-30T11:12:08Z</dcterms:modified>
</cp:coreProperties>
</file>