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.Gadari\Desktop\پرتفوی ماهانه\1399\دی 99\تارنما\"/>
    </mc:Choice>
  </mc:AlternateContent>
  <xr:revisionPtr revIDLastSave="0" documentId="13_ncr:1_{E78B2450-051F-471D-A9A4-DE561BA0B87B}" xr6:coauthVersionLast="46" xr6:coauthVersionMax="46" xr10:uidLastSave="{00000000-0000-0000-0000-000000000000}"/>
  <bookViews>
    <workbookView xWindow="-120" yWindow="-120" windowWidth="29040" windowHeight="15840" tabRatio="861" xr2:uid="{00000000-000D-0000-FFFF-FFFF00000000}"/>
  </bookViews>
  <sheets>
    <sheet name="تاییدیه" sheetId="16" r:id="rId1"/>
    <sheet name="سهام" sheetId="1" r:id="rId2"/>
    <sheet name="اوراق مشارکت" sheetId="3" r:id="rId3"/>
    <sheet name="سپرده" sheetId="6" r:id="rId4"/>
    <sheet name="جمع درآمدها" sheetId="15" r:id="rId5"/>
    <sheet name="سود اوراق بهادار و سپرده بانکی" sheetId="7" r:id="rId6"/>
    <sheet name="درآمد سود سهام" sheetId="8" r:id="rId7"/>
    <sheet name="درآمد ناشی از تغییر قیمت اوراق" sheetId="9" r:id="rId8"/>
    <sheet name="درآمد ناشی از فروش" sheetId="10" r:id="rId9"/>
    <sheet name="سرمایه‌گذاری در سهام" sheetId="11" r:id="rId10"/>
    <sheet name="سرمایه‌گذاری در اوراق بهادار" sheetId="12" r:id="rId11"/>
    <sheet name="درآمد سپرده بانکی" sheetId="13" r:id="rId12"/>
    <sheet name="سایر درآمدها" sheetId="14" r:id="rId13"/>
  </sheets>
  <definedNames>
    <definedName name="_xlnm._FilterDatabase" localSheetId="7" hidden="1">'درآمد ناشی از تغییر قیمت اوراق'!$S$7:$T$85</definedName>
  </definedNames>
  <calcPr calcId="191029"/>
</workbook>
</file>

<file path=xl/calcChain.xml><?xml version="1.0" encoding="utf-8"?>
<calcChain xmlns="http://schemas.openxmlformats.org/spreadsheetml/2006/main">
  <c r="Y81" i="1" l="1"/>
  <c r="C11" i="15"/>
  <c r="E10" i="15" s="1"/>
  <c r="G11" i="15"/>
  <c r="E9" i="15"/>
  <c r="E10" i="14"/>
  <c r="C10" i="14"/>
  <c r="K8" i="13"/>
  <c r="K9" i="13" s="1"/>
  <c r="G8" i="13"/>
  <c r="G9" i="13"/>
  <c r="E9" i="13"/>
  <c r="I9" i="13"/>
  <c r="C13" i="12"/>
  <c r="E13" i="12"/>
  <c r="G13" i="12"/>
  <c r="I13" i="12"/>
  <c r="K13" i="12"/>
  <c r="M13" i="12"/>
  <c r="O13" i="12"/>
  <c r="Q13" i="12"/>
  <c r="U87" i="11"/>
  <c r="U9" i="11"/>
  <c r="U10" i="11"/>
  <c r="U11" i="11"/>
  <c r="U12" i="11"/>
  <c r="U13" i="11"/>
  <c r="U14" i="11"/>
  <c r="U15" i="11"/>
  <c r="U16" i="11"/>
  <c r="U17" i="11"/>
  <c r="U18" i="11"/>
  <c r="U19" i="11"/>
  <c r="U20" i="11"/>
  <c r="U21" i="11"/>
  <c r="U22" i="11"/>
  <c r="U23" i="11"/>
  <c r="U24" i="11"/>
  <c r="U25" i="11"/>
  <c r="U26" i="11"/>
  <c r="U27" i="11"/>
  <c r="U28" i="11"/>
  <c r="U29" i="11"/>
  <c r="U30" i="11"/>
  <c r="U31" i="11"/>
  <c r="U32" i="11"/>
  <c r="U33" i="11"/>
  <c r="U34" i="11"/>
  <c r="U35" i="11"/>
  <c r="U36" i="11"/>
  <c r="U37" i="11"/>
  <c r="U38" i="11"/>
  <c r="U39" i="11"/>
  <c r="U40" i="11"/>
  <c r="U41" i="11"/>
  <c r="U42" i="11"/>
  <c r="U43" i="11"/>
  <c r="U44" i="11"/>
  <c r="U45" i="11"/>
  <c r="U46" i="11"/>
  <c r="U47" i="11"/>
  <c r="U48" i="11"/>
  <c r="U49" i="11"/>
  <c r="U50" i="11"/>
  <c r="U51" i="11"/>
  <c r="U52" i="11"/>
  <c r="U53" i="11"/>
  <c r="U54" i="11"/>
  <c r="U55" i="11"/>
  <c r="U56" i="11"/>
  <c r="U57" i="11"/>
  <c r="U58" i="11"/>
  <c r="U59" i="11"/>
  <c r="U60" i="11"/>
  <c r="U61" i="11"/>
  <c r="U62" i="11"/>
  <c r="U63" i="11"/>
  <c r="U64" i="11"/>
  <c r="U65" i="11"/>
  <c r="U66" i="11"/>
  <c r="U67" i="11"/>
  <c r="U68" i="11"/>
  <c r="U69" i="11"/>
  <c r="U70" i="11"/>
  <c r="U71" i="11"/>
  <c r="U72" i="11"/>
  <c r="U73" i="11"/>
  <c r="U74" i="11"/>
  <c r="U75" i="11"/>
  <c r="U76" i="11"/>
  <c r="U77" i="11"/>
  <c r="U78" i="11"/>
  <c r="U79" i="11"/>
  <c r="U80" i="11"/>
  <c r="U81" i="11"/>
  <c r="U82" i="11"/>
  <c r="U83" i="11"/>
  <c r="U84" i="11"/>
  <c r="U85" i="11"/>
  <c r="U86" i="11"/>
  <c r="U8" i="11"/>
  <c r="K87" i="11"/>
  <c r="K9" i="11"/>
  <c r="K10" i="11"/>
  <c r="K11" i="11"/>
  <c r="K12" i="11"/>
  <c r="K13" i="11"/>
  <c r="K14" i="11"/>
  <c r="K15" i="11"/>
  <c r="K16" i="11"/>
  <c r="K17" i="11"/>
  <c r="K18" i="11"/>
  <c r="K19" i="11"/>
  <c r="K20" i="11"/>
  <c r="K21" i="11"/>
  <c r="K22" i="11"/>
  <c r="K23" i="11"/>
  <c r="K24" i="11"/>
  <c r="K25" i="11"/>
  <c r="K26" i="11"/>
  <c r="K27" i="11"/>
  <c r="K28" i="11"/>
  <c r="K29" i="11"/>
  <c r="K30" i="11"/>
  <c r="K31" i="11"/>
  <c r="K32" i="11"/>
  <c r="K33" i="11"/>
  <c r="K34" i="11"/>
  <c r="K35" i="11"/>
  <c r="K36" i="11"/>
  <c r="K37" i="11"/>
  <c r="K38" i="11"/>
  <c r="K39" i="11"/>
  <c r="K40" i="11"/>
  <c r="K41" i="11"/>
  <c r="K42" i="11"/>
  <c r="K43" i="11"/>
  <c r="K44" i="11"/>
  <c r="K45" i="11"/>
  <c r="K46" i="11"/>
  <c r="K47" i="11"/>
  <c r="K48" i="11"/>
  <c r="K49" i="11"/>
  <c r="K50" i="11"/>
  <c r="K51" i="11"/>
  <c r="K52" i="11"/>
  <c r="K53" i="11"/>
  <c r="K54" i="11"/>
  <c r="K55" i="11"/>
  <c r="K56" i="11"/>
  <c r="K57" i="11"/>
  <c r="K58" i="11"/>
  <c r="K59" i="11"/>
  <c r="K60" i="11"/>
  <c r="K61" i="11"/>
  <c r="K62" i="11"/>
  <c r="K63" i="11"/>
  <c r="K64" i="11"/>
  <c r="K65" i="11"/>
  <c r="K66" i="11"/>
  <c r="K67" i="11"/>
  <c r="K68" i="11"/>
  <c r="K69" i="11"/>
  <c r="K70" i="11"/>
  <c r="K71" i="11"/>
  <c r="K72" i="11"/>
  <c r="K73" i="11"/>
  <c r="K74" i="11"/>
  <c r="K75" i="11"/>
  <c r="K76" i="11"/>
  <c r="K77" i="11"/>
  <c r="K78" i="11"/>
  <c r="K79" i="11"/>
  <c r="K80" i="11"/>
  <c r="K81" i="11"/>
  <c r="K82" i="11"/>
  <c r="K83" i="11"/>
  <c r="K84" i="11"/>
  <c r="K85" i="11"/>
  <c r="K86" i="11"/>
  <c r="K8" i="11"/>
  <c r="C87" i="11"/>
  <c r="E87" i="11"/>
  <c r="G87" i="11"/>
  <c r="I87" i="11"/>
  <c r="M87" i="11"/>
  <c r="O87" i="11"/>
  <c r="Q87" i="11"/>
  <c r="S87" i="11"/>
  <c r="Q40" i="10"/>
  <c r="O40" i="10"/>
  <c r="M40" i="10"/>
  <c r="I40" i="10"/>
  <c r="G40" i="10"/>
  <c r="E40" i="10"/>
  <c r="L91" i="9"/>
  <c r="L87" i="9"/>
  <c r="E85" i="9"/>
  <c r="G85" i="9"/>
  <c r="I85" i="9"/>
  <c r="M85" i="9"/>
  <c r="O85" i="9"/>
  <c r="S9" i="8"/>
  <c r="Q9" i="8"/>
  <c r="O9" i="8"/>
  <c r="M9" i="8"/>
  <c r="K9" i="8"/>
  <c r="I9" i="8"/>
  <c r="S9" i="7"/>
  <c r="Q9" i="7"/>
  <c r="O9" i="7"/>
  <c r="M9" i="7"/>
  <c r="K9" i="7"/>
  <c r="I9" i="7"/>
  <c r="S11" i="6"/>
  <c r="K11" i="6"/>
  <c r="M11" i="6"/>
  <c r="O11" i="6"/>
  <c r="Q11" i="6"/>
  <c r="AK14" i="3"/>
  <c r="Q14" i="3"/>
  <c r="S14" i="3"/>
  <c r="W14" i="3"/>
  <c r="AA14" i="3"/>
  <c r="AG14" i="3"/>
  <c r="AI14" i="3"/>
  <c r="U81" i="1"/>
  <c r="W81" i="1"/>
  <c r="O81" i="1"/>
  <c r="K81" i="1"/>
  <c r="G81" i="1"/>
  <c r="E81" i="1"/>
  <c r="Q85" i="9" l="1"/>
  <c r="E8" i="15"/>
  <c r="E7" i="15"/>
  <c r="E11" i="15" l="1"/>
</calcChain>
</file>

<file path=xl/sharedStrings.xml><?xml version="1.0" encoding="utf-8"?>
<sst xmlns="http://schemas.openxmlformats.org/spreadsheetml/2006/main" count="680" uniqueCount="176">
  <si>
    <t>صندوق سرمایه‌گذاری توسعه اندوخته آینده</t>
  </si>
  <si>
    <t>صورت وضعیت پورتفوی</t>
  </si>
  <si>
    <t>برای ماه منتهی به 1399/10/30</t>
  </si>
  <si>
    <t>نام شرکت</t>
  </si>
  <si>
    <t>1399/09/30</t>
  </si>
  <si>
    <t>تغییرات طی دوره</t>
  </si>
  <si>
    <t>1399/10/30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</si>
  <si>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</si>
  <si>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</si>
  <si>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</si>
  <si>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</si>
  <si>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</si>
  <si>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</si>
  <si>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</si>
  <si>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</si>
  <si>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بانک تجارت</t>
  </si>
  <si>
    <t>بانک صادرات ایران</t>
  </si>
  <si>
    <t>به پرداخت ملت</t>
  </si>
  <si>
    <t>پالایش نفت تبریز</t>
  </si>
  <si>
    <t>پالایش نفت شیراز</t>
  </si>
  <si>
    <t>پاکسان‌</t>
  </si>
  <si>
    <t>پتروشیمی ارومیه</t>
  </si>
  <si>
    <t>پتروشیمی بوعلی سینا</t>
  </si>
  <si>
    <t>پتروشیمی پارس</t>
  </si>
  <si>
    <t>پتروشیمی پردیس</t>
  </si>
  <si>
    <t>پتروشیمی زاگرس</t>
  </si>
  <si>
    <t>پتروشیمی غدیر</t>
  </si>
  <si>
    <t>پتروشیمی نوری</t>
  </si>
  <si>
    <t>پتروشیمی‌شیراز</t>
  </si>
  <si>
    <t>پخش هجرت</t>
  </si>
  <si>
    <t>پلیمر آریا ساسول</t>
  </si>
  <si>
    <t>تامین سرمایه امین</t>
  </si>
  <si>
    <t>تامین سرمایه لوتوس پارسیان</t>
  </si>
  <si>
    <t>تامین سرمایه نوین</t>
  </si>
  <si>
    <t>تایدواترخاورمیانه</t>
  </si>
  <si>
    <t>تراکتورسازی‌ایران‌</t>
  </si>
  <si>
    <t>توسعه خدمات دریایی وبندری سینا</t>
  </si>
  <si>
    <t>ح . پخش هجرت</t>
  </si>
  <si>
    <t>ح . تامین سرمایه نوین</t>
  </si>
  <si>
    <t>ح . کارخانجات‌داروپخش</t>
  </si>
  <si>
    <t>حفاری شمال</t>
  </si>
  <si>
    <t>داروسازی کاسپین تامین</t>
  </si>
  <si>
    <t>داروسازی‌ ابوریحان‌</t>
  </si>
  <si>
    <t>دریایی و کشتیرانی خط دریابندر</t>
  </si>
  <si>
    <t>رایان هم افزا</t>
  </si>
  <si>
    <t>سپنتا</t>
  </si>
  <si>
    <t>سخت آژند</t>
  </si>
  <si>
    <t>سرمایه گذاری تامین اجتماعی</t>
  </si>
  <si>
    <t>سرمایه گذاری سیمان تامین</t>
  </si>
  <si>
    <t>سرمایه گذاری صبا تامین</t>
  </si>
  <si>
    <t>سرمایه‌ گذاری‌ پارس‌ توشه‌</t>
  </si>
  <si>
    <t>سرمایه‌گذاری‌ سپه‌</t>
  </si>
  <si>
    <t>سرمایه‌گذاری‌ صنعت‌ نفت‌</t>
  </si>
  <si>
    <t>سرمایه‌گذاری‌صندوق‌بازنشستگی‌</t>
  </si>
  <si>
    <t>سکه تمام بهارتحویل1روزه صادرات</t>
  </si>
  <si>
    <t>سکه تمام بهارتحویلی 1روزه رفاه</t>
  </si>
  <si>
    <t>سکه تمام بهارتحویلی1روزه سامان</t>
  </si>
  <si>
    <t>سیمان‌ بهبهان‌</t>
  </si>
  <si>
    <t>سیمان‌ارومیه‌</t>
  </si>
  <si>
    <t>سیمان‌غرب‌</t>
  </si>
  <si>
    <t>شرکت آهن و فولاد ارفع</t>
  </si>
  <si>
    <t>شرکت ارتباطات سیار ایران</t>
  </si>
  <si>
    <t>شرکت کی بی سی</t>
  </si>
  <si>
    <t>شیرپاستوریزه پگاه گیلان</t>
  </si>
  <si>
    <t>صنایع چوب خزر کاسپین</t>
  </si>
  <si>
    <t>صنایع‌جوشکاب‌یزد</t>
  </si>
  <si>
    <t>صنعتی دوده فام</t>
  </si>
  <si>
    <t>غلتک سازان سپاهان</t>
  </si>
  <si>
    <t>فجر انرژی خلیج فارس</t>
  </si>
  <si>
    <t>فولاد  خوزستان</t>
  </si>
  <si>
    <t>فولاد امیرکبیرکاشان</t>
  </si>
  <si>
    <t>فولاد مبارکه اصفهان</t>
  </si>
  <si>
    <t>گروه پتروشیمی س. ایرانیان</t>
  </si>
  <si>
    <t>لیزینگ پارسیان</t>
  </si>
  <si>
    <t>مبین انرژی خلیج فارس</t>
  </si>
  <si>
    <t>مجتمع صنایع لاستیک یزد</t>
  </si>
  <si>
    <t>مخابرات ایران</t>
  </si>
  <si>
    <t>مدیریت سرمایه گذاری کوثربهمن</t>
  </si>
  <si>
    <t>مدیریت صنعت شوینده ت.ص.بهشهر</t>
  </si>
  <si>
    <t>معدنی و صنعتی گل گهر</t>
  </si>
  <si>
    <t>معدنی‌وصنعتی‌چادرملو</t>
  </si>
  <si>
    <t>نفت ایرانول</t>
  </si>
  <si>
    <t>واسپاری ملت</t>
  </si>
  <si>
    <t>کارخانجات‌داروپخش‌</t>
  </si>
  <si>
    <t>سرمایه‌گذاری‌غدیر(هلدینگ‌</t>
  </si>
  <si>
    <t>ح . سرمایه‌گذاری‌ سپه‌</t>
  </si>
  <si>
    <t>سپیدار سیستم آسیا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</si>
  <si>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</si>
  <si>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</si>
  <si>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</si>
  <si>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</si>
  <si>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</si>
  <si>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</si>
  <si>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</si>
  <si>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</si>
  <si>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</si>
  <si>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اسنادخزانه-م10بودجه98-001006</t>
  </si>
  <si>
    <t>بله</t>
  </si>
  <si>
    <t>1398/09/20</t>
  </si>
  <si>
    <t>1400/10/06</t>
  </si>
  <si>
    <t>اسنادخزانه-م11بودجه98-001013</t>
  </si>
  <si>
    <t>1398/07/09</t>
  </si>
  <si>
    <t>1400/10/13</t>
  </si>
  <si>
    <t>اسنادخزانه-م12بودجه98-001111</t>
  </si>
  <si>
    <t>1398/09/13</t>
  </si>
  <si>
    <t>1400/11/11</t>
  </si>
  <si>
    <t>اسنادخزانه-م14بودجه98-010318</t>
  </si>
  <si>
    <t>1398/08/11</t>
  </si>
  <si>
    <t>1401/03/18</t>
  </si>
  <si>
    <t>اسنادخزانه-م15بودجه98-010406</t>
  </si>
  <si>
    <t>1398/07/13</t>
  </si>
  <si>
    <t>1401/04/13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</si>
  <si>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</si>
  <si>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</si>
  <si>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</si>
  <si>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</si>
  <si>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</si>
  <si>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</si>
  <si>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</si>
  <si>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</si>
  <si>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</si>
  <si>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ملت باجه کارگزاری مفید</t>
  </si>
  <si>
    <t>5211835220</t>
  </si>
  <si>
    <t>سپرده کوتاه مدت</t>
  </si>
  <si>
    <t>1393/10/14</t>
  </si>
  <si>
    <t>8568487674</t>
  </si>
  <si>
    <t>قرض الحسنه</t>
  </si>
  <si>
    <t>1397/11/10</t>
  </si>
  <si>
    <t>بانک پاسارگاد هفت تیر</t>
  </si>
  <si>
    <t>207-8100-15522155-1</t>
  </si>
  <si>
    <t>1399/06/25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</si>
  <si>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</si>
  <si>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</si>
  <si>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</si>
  <si>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</si>
  <si>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</si>
  <si>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</si>
  <si>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</si>
  <si>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</si>
  <si>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</si>
  <si>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</si>
  <si>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</si>
  <si>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</si>
  <si>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</si>
  <si>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</si>
  <si>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</si>
  <si>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</si>
  <si>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1399/09/25</t>
  </si>
  <si>
    <t>بهای فروش</t>
  </si>
  <si>
    <t>ارزش دفتری</t>
  </si>
  <si>
    <t>سود و زیان ناشی از تغییر قیمت</t>
  </si>
  <si>
    <t>سود و زیان ناشی از فروش</t>
  </si>
  <si>
    <t>ایران‌یاساتایرورابر</t>
  </si>
  <si>
    <t>ح . سرمایه گذاری صبا تامین</t>
  </si>
  <si>
    <t>گسترش نفت و گاز پارسیان</t>
  </si>
  <si>
    <t>پالایش نفت اصفهان</t>
  </si>
  <si>
    <t>پتروشیمی خراسان</t>
  </si>
  <si>
    <t>ملی‌ صنایع‌ مس‌ ایران‌</t>
  </si>
  <si>
    <t>ح.شرکت آهن و فولاد ارفع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</si>
  <si>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</si>
  <si>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</si>
  <si>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</si>
  <si>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</si>
  <si>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</si>
  <si>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</si>
  <si>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</si>
  <si>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</si>
  <si>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</si>
  <si>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</si>
  <si>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</si>
  <si>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تعدیل کارمزد کارگزار</t>
  </si>
  <si>
    <t>سرمایه‌گذاری در سهام</t>
  </si>
  <si>
    <t>سرمایه‌گذاری در اوراق بهادار</t>
  </si>
  <si>
    <t>درآمد سپرده بانکی</t>
  </si>
  <si>
    <t>سایر درآمدهای تنزیل سود سهام</t>
  </si>
  <si>
    <t>1399/10/01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</si>
</sst>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-_ ;_ * #,##0.00\-_ ;_ * &quot;-&quot;??_-_ ;_ @_ "/>
    <numFmt numFmtId="164" formatCode="_ * #,##0_-_ ;_ * #,##0\-_ ;_ * &quot;-&quot;??_-_ ;_ @_ "/>
  </numFmts>
  <fonts count="6" x14ac:knownFonts="1">
    <font>
      <sz val="11"/>
      <name val="Calibri"/>
    </font>
    <font>
      <sz val="11"/>
      <name val="Calibri"/>
      <family val="2"/>
    </font>
    <font>
      <sz val="14"/>
      <name val="B Mitra"/>
      <charset val="178"/>
    </font>
    <font>
      <b/>
      <sz val="14"/>
      <color rgb="FF000000"/>
      <name val="B Mitra"/>
      <charset val="178"/>
    </font>
    <font>
      <b/>
      <sz val="14"/>
      <name val="B Mitra"/>
      <charset val="178"/>
    </font>
    <font>
      <sz val="11"/>
      <name val="Calibri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3" fontId="2" fillId="0" borderId="0" xfId="0" applyNumberFormat="1" applyFont="1" applyAlignment="1">
      <alignment horizontal="center"/>
    </xf>
    <xf numFmtId="0" fontId="2" fillId="0" borderId="0" xfId="0" applyFont="1" applyAlignment="1">
      <alignment horizontal="right"/>
    </xf>
    <xf numFmtId="37" fontId="2" fillId="0" borderId="0" xfId="0" applyNumberFormat="1" applyFont="1" applyAlignment="1">
      <alignment horizontal="center"/>
    </xf>
    <xf numFmtId="37" fontId="2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10" fontId="2" fillId="0" borderId="0" xfId="1" applyNumberFormat="1" applyFont="1" applyAlignment="1">
      <alignment horizontal="center"/>
    </xf>
    <xf numFmtId="10" fontId="2" fillId="0" borderId="2" xfId="1" applyNumberFormat="1" applyFont="1" applyBorder="1" applyAlignment="1">
      <alignment horizontal="center"/>
    </xf>
    <xf numFmtId="3" fontId="2" fillId="0" borderId="2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37" fontId="2" fillId="0" borderId="0" xfId="0" applyNumberFormat="1" applyFont="1" applyBorder="1" applyAlignment="1">
      <alignment horizontal="center"/>
    </xf>
    <xf numFmtId="3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wrapText="1"/>
    </xf>
    <xf numFmtId="0" fontId="3" fillId="0" borderId="0" xfId="0" applyFont="1" applyBorder="1" applyAlignment="1">
      <alignment horizontal="center" vertical="center" wrapText="1"/>
    </xf>
    <xf numFmtId="10" fontId="2" fillId="0" borderId="0" xfId="0" applyNumberFormat="1" applyFont="1" applyAlignment="1">
      <alignment horizontal="center"/>
    </xf>
    <xf numFmtId="164" fontId="2" fillId="0" borderId="0" xfId="2" applyNumberFormat="1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396875</xdr:colOff>
      <xdr:row>38</xdr:row>
      <xdr:rowOff>172484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85398CA-AA41-4E49-BB06-5F885E0845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76615375" y="0"/>
          <a:ext cx="7032625" cy="74114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14A52F-185F-40CA-9D53-1BB0D0A6C343}">
  <dimension ref="A1"/>
  <sheetViews>
    <sheetView rightToLeft="1" tabSelected="1" view="pageBreakPreview" zoomScale="90" zoomScaleNormal="100" zoomScaleSheetLayoutView="90" workbookViewId="0"/>
  </sheetViews>
  <sheetFormatPr defaultRowHeight="15" x14ac:dyDescent="0.25"/>
  <sheetData/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88"/>
  <sheetViews>
    <sheetView rightToLeft="1" topLeftCell="A81" workbookViewId="0">
      <selection activeCell="I87" sqref="I87"/>
    </sheetView>
  </sheetViews>
  <sheetFormatPr defaultRowHeight="21.75" x14ac:dyDescent="0.5"/>
  <cols>
    <col min="1" max="1" width="28.7109375" style="1" bestFit="1" customWidth="1"/>
    <col min="2" max="2" width="1" style="1" customWidth="1"/>
    <col min="3" max="3" width="20.5703125" style="1" bestFit="1" customWidth="1"/>
    <col min="4" max="4" width="1" style="1" customWidth="1"/>
    <col min="5" max="5" width="22.42578125" style="1" bestFit="1" customWidth="1"/>
    <col min="6" max="6" width="1" style="1" customWidth="1"/>
    <col min="7" max="7" width="18.7109375" style="1" bestFit="1" customWidth="1"/>
    <col min="8" max="8" width="1" style="1" customWidth="1"/>
    <col min="9" max="9" width="19.42578125" style="1" bestFit="1" customWidth="1"/>
    <col min="10" max="10" width="1" style="1" customWidth="1"/>
    <col min="11" max="11" width="24.85546875" style="1" bestFit="1" customWidth="1"/>
    <col min="12" max="12" width="1" style="1" customWidth="1"/>
    <col min="13" max="13" width="20.5703125" style="1" bestFit="1" customWidth="1"/>
    <col min="14" max="14" width="1" style="1" customWidth="1"/>
    <col min="15" max="15" width="22.42578125" style="1" bestFit="1" customWidth="1"/>
    <col min="16" max="16" width="1" style="1" customWidth="1"/>
    <col min="17" max="17" width="18.7109375" style="1" bestFit="1" customWidth="1"/>
    <col min="18" max="18" width="1" style="1" customWidth="1"/>
    <col min="19" max="19" width="18.7109375" style="1" bestFit="1" customWidth="1"/>
    <col min="20" max="20" width="1" style="1" customWidth="1"/>
    <col min="21" max="21" width="24.85546875" style="1" bestFit="1" customWidth="1"/>
    <col min="22" max="22" width="1" style="1" customWidth="1"/>
    <col min="23" max="23" width="9.140625" style="1" customWidth="1"/>
    <col min="24" max="16384" width="9.140625" style="1"/>
  </cols>
  <sheetData>
    <row r="2" spans="1:21" ht="22.5" x14ac:dyDescent="0.5">
      <c r="A2" s="19" t="s">
        <v>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</row>
    <row r="3" spans="1:21" ht="22.5" x14ac:dyDescent="0.5">
      <c r="A3" s="19" t="s">
        <v>131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</row>
    <row r="4" spans="1:21" ht="22.5" x14ac:dyDescent="0.5">
      <c r="A4" s="19" t="s">
        <v>2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</row>
    <row r="6" spans="1:21" ht="22.5" x14ac:dyDescent="0.5">
      <c r="A6" s="20" t="s">
        <v>3</v>
      </c>
      <c r="C6" s="21" t="s">
        <v>133</v>
      </c>
      <c r="D6" s="21" t="s">
        <v>133</v>
      </c>
      <c r="E6" s="21" t="s">
        <v>133</v>
      </c>
      <c r="F6" s="21" t="s">
        <v>133</v>
      </c>
      <c r="G6" s="21" t="s">
        <v>133</v>
      </c>
      <c r="H6" s="21" t="s">
        <v>133</v>
      </c>
      <c r="I6" s="21" t="s">
        <v>133</v>
      </c>
      <c r="J6" s="21" t="s">
        <v>133</v>
      </c>
      <c r="K6" s="21" t="s">
        <v>133</v>
      </c>
      <c r="M6" s="21" t="s">
        <v>134</v>
      </c>
      <c r="N6" s="21" t="s">
        <v>134</v>
      </c>
      <c r="O6" s="21" t="s">
        <v>134</v>
      </c>
      <c r="P6" s="21" t="s">
        <v>134</v>
      </c>
      <c r="Q6" s="21" t="s">
        <v>134</v>
      </c>
      <c r="R6" s="21" t="s">
        <v>134</v>
      </c>
      <c r="S6" s="21" t="s">
        <v>134</v>
      </c>
      <c r="T6" s="21" t="s">
        <v>134</v>
      </c>
      <c r="U6" s="21" t="s">
        <v>134</v>
      </c>
    </row>
    <row r="7" spans="1:21" ht="22.5" x14ac:dyDescent="0.5">
      <c r="A7" s="21" t="s">
        <v>3</v>
      </c>
      <c r="C7" s="21" t="s">
        <v>159</v>
      </c>
      <c r="E7" s="21" t="s">
        <v>160</v>
      </c>
      <c r="G7" s="21" t="s">
        <v>161</v>
      </c>
      <c r="I7" s="21" t="s">
        <v>118</v>
      </c>
      <c r="K7" s="21" t="s">
        <v>162</v>
      </c>
      <c r="M7" s="21" t="s">
        <v>159</v>
      </c>
      <c r="O7" s="21" t="s">
        <v>160</v>
      </c>
      <c r="Q7" s="21" t="s">
        <v>161</v>
      </c>
      <c r="S7" s="21" t="s">
        <v>118</v>
      </c>
      <c r="U7" s="21" t="s">
        <v>162</v>
      </c>
    </row>
    <row r="8" spans="1:21" x14ac:dyDescent="0.5">
      <c r="A8" s="1" t="s">
        <v>83</v>
      </c>
      <c r="C8" s="5">
        <v>0</v>
      </c>
      <c r="D8" s="5"/>
      <c r="E8" s="5">
        <v>14384975660</v>
      </c>
      <c r="F8" s="5"/>
      <c r="G8" s="5">
        <v>-13173901476</v>
      </c>
      <c r="H8" s="5"/>
      <c r="I8" s="5">
        <v>1211074184</v>
      </c>
      <c r="J8" s="5"/>
      <c r="K8" s="8">
        <f>I8/$I$87</f>
        <v>-1.8874442796161189E-3</v>
      </c>
      <c r="L8" s="5"/>
      <c r="M8" s="5">
        <v>0</v>
      </c>
      <c r="N8" s="5"/>
      <c r="O8" s="5">
        <v>0</v>
      </c>
      <c r="P8" s="5"/>
      <c r="Q8" s="5">
        <v>-13173901476</v>
      </c>
      <c r="R8" s="5"/>
      <c r="S8" s="5">
        <v>-13173901476</v>
      </c>
      <c r="T8" s="5"/>
      <c r="U8" s="8">
        <f>S8/$S$87</f>
        <v>-5.3710290105922112E-2</v>
      </c>
    </row>
    <row r="9" spans="1:21" x14ac:dyDescent="0.5">
      <c r="A9" s="1" t="s">
        <v>26</v>
      </c>
      <c r="C9" s="5">
        <v>0</v>
      </c>
      <c r="D9" s="5"/>
      <c r="E9" s="5">
        <v>-14634404102</v>
      </c>
      <c r="F9" s="5"/>
      <c r="G9" s="5">
        <v>5841435558</v>
      </c>
      <c r="H9" s="5"/>
      <c r="I9" s="5">
        <v>-8792968544</v>
      </c>
      <c r="J9" s="5"/>
      <c r="K9" s="8">
        <f t="shared" ref="K9:K72" si="0">I9/$I$87</f>
        <v>1.3703733758408042E-2</v>
      </c>
      <c r="L9" s="5"/>
      <c r="M9" s="5">
        <v>0</v>
      </c>
      <c r="N9" s="5"/>
      <c r="O9" s="5">
        <v>6387765298</v>
      </c>
      <c r="P9" s="5"/>
      <c r="Q9" s="5">
        <v>5841435558</v>
      </c>
      <c r="R9" s="5"/>
      <c r="S9" s="5">
        <v>12229200856</v>
      </c>
      <c r="T9" s="5"/>
      <c r="U9" s="8">
        <f t="shared" ref="U9:U72" si="1">S9/$S$87</f>
        <v>4.9858724610622025E-2</v>
      </c>
    </row>
    <row r="10" spans="1:21" x14ac:dyDescent="0.5">
      <c r="A10" s="1" t="s">
        <v>42</v>
      </c>
      <c r="C10" s="5">
        <v>0</v>
      </c>
      <c r="D10" s="5"/>
      <c r="E10" s="5">
        <v>-8701725224</v>
      </c>
      <c r="F10" s="5"/>
      <c r="G10" s="5">
        <v>709751834</v>
      </c>
      <c r="H10" s="5"/>
      <c r="I10" s="5">
        <v>-7991973390</v>
      </c>
      <c r="J10" s="5"/>
      <c r="K10" s="8">
        <f t="shared" si="0"/>
        <v>1.2455392623413185E-2</v>
      </c>
      <c r="L10" s="5"/>
      <c r="M10" s="5">
        <v>0</v>
      </c>
      <c r="N10" s="5"/>
      <c r="O10" s="5">
        <v>-6121266357</v>
      </c>
      <c r="P10" s="5"/>
      <c r="Q10" s="5">
        <v>-161035940</v>
      </c>
      <c r="R10" s="5"/>
      <c r="S10" s="5">
        <v>-6282302297</v>
      </c>
      <c r="T10" s="5"/>
      <c r="U10" s="8">
        <f t="shared" si="1"/>
        <v>-2.5613086565106392E-2</v>
      </c>
    </row>
    <row r="11" spans="1:21" x14ac:dyDescent="0.5">
      <c r="A11" s="1" t="s">
        <v>48</v>
      </c>
      <c r="C11" s="5">
        <v>0</v>
      </c>
      <c r="D11" s="5"/>
      <c r="E11" s="5">
        <v>5617718851</v>
      </c>
      <c r="F11" s="5"/>
      <c r="G11" s="5">
        <v>-12274808950</v>
      </c>
      <c r="H11" s="5"/>
      <c r="I11" s="5">
        <v>-6657090099</v>
      </c>
      <c r="J11" s="5"/>
      <c r="K11" s="8">
        <f t="shared" si="0"/>
        <v>1.0374993367249129E-2</v>
      </c>
      <c r="L11" s="5"/>
      <c r="M11" s="5">
        <v>0</v>
      </c>
      <c r="N11" s="5"/>
      <c r="O11" s="5">
        <v>0</v>
      </c>
      <c r="P11" s="5"/>
      <c r="Q11" s="5">
        <v>-12274808950</v>
      </c>
      <c r="R11" s="5"/>
      <c r="S11" s="5">
        <v>-12274808950</v>
      </c>
      <c r="T11" s="5"/>
      <c r="U11" s="8">
        <f t="shared" si="1"/>
        <v>-5.0044669826956066E-2</v>
      </c>
    </row>
    <row r="12" spans="1:21" x14ac:dyDescent="0.5">
      <c r="A12" s="1" t="s">
        <v>59</v>
      </c>
      <c r="C12" s="5">
        <v>0</v>
      </c>
      <c r="D12" s="5"/>
      <c r="E12" s="5">
        <v>41495993266</v>
      </c>
      <c r="F12" s="5"/>
      <c r="G12" s="5">
        <v>12803383281</v>
      </c>
      <c r="H12" s="5"/>
      <c r="I12" s="5">
        <v>54299376547</v>
      </c>
      <c r="J12" s="5"/>
      <c r="K12" s="8">
        <f t="shared" si="0"/>
        <v>-8.4624913159206436E-2</v>
      </c>
      <c r="L12" s="5"/>
      <c r="M12" s="5">
        <v>0</v>
      </c>
      <c r="N12" s="5"/>
      <c r="O12" s="5">
        <v>51885820152</v>
      </c>
      <c r="P12" s="5"/>
      <c r="Q12" s="5">
        <v>12803383281</v>
      </c>
      <c r="R12" s="5"/>
      <c r="S12" s="5">
        <v>64689203433</v>
      </c>
      <c r="T12" s="5"/>
      <c r="U12" s="8">
        <f t="shared" si="1"/>
        <v>0.26373932501599368</v>
      </c>
    </row>
    <row r="13" spans="1:21" x14ac:dyDescent="0.5">
      <c r="A13" s="1" t="s">
        <v>67</v>
      </c>
      <c r="C13" s="5">
        <v>0</v>
      </c>
      <c r="D13" s="5"/>
      <c r="E13" s="5">
        <v>-22445288118</v>
      </c>
      <c r="F13" s="5"/>
      <c r="G13" s="5">
        <v>1843190970</v>
      </c>
      <c r="H13" s="5"/>
      <c r="I13" s="5">
        <v>-20602097148</v>
      </c>
      <c r="J13" s="5"/>
      <c r="K13" s="8">
        <f t="shared" si="0"/>
        <v>3.2108116021147187E-2</v>
      </c>
      <c r="L13" s="5"/>
      <c r="M13" s="5">
        <v>0</v>
      </c>
      <c r="N13" s="5"/>
      <c r="O13" s="5">
        <v>-904287986</v>
      </c>
      <c r="P13" s="5"/>
      <c r="Q13" s="5">
        <v>1843190970</v>
      </c>
      <c r="R13" s="5"/>
      <c r="S13" s="5">
        <v>938902984</v>
      </c>
      <c r="T13" s="5"/>
      <c r="U13" s="8">
        <f t="shared" si="1"/>
        <v>3.8279284040362857E-3</v>
      </c>
    </row>
    <row r="14" spans="1:21" x14ac:dyDescent="0.5">
      <c r="A14" s="1" t="s">
        <v>82</v>
      </c>
      <c r="C14" s="5">
        <v>0</v>
      </c>
      <c r="D14" s="5"/>
      <c r="E14" s="5">
        <v>2655066887</v>
      </c>
      <c r="F14" s="5"/>
      <c r="G14" s="5">
        <v>-178820057</v>
      </c>
      <c r="H14" s="5"/>
      <c r="I14" s="5">
        <v>2476246830</v>
      </c>
      <c r="J14" s="5"/>
      <c r="K14" s="8">
        <f t="shared" si="0"/>
        <v>-3.8592003495312292E-3</v>
      </c>
      <c r="L14" s="5"/>
      <c r="M14" s="5">
        <v>0</v>
      </c>
      <c r="N14" s="5"/>
      <c r="O14" s="5">
        <v>-2990020764</v>
      </c>
      <c r="P14" s="5"/>
      <c r="Q14" s="5">
        <v>-178820057</v>
      </c>
      <c r="R14" s="5"/>
      <c r="S14" s="5">
        <v>-3168840821</v>
      </c>
      <c r="T14" s="5"/>
      <c r="U14" s="8">
        <f t="shared" si="1"/>
        <v>-1.2919434694836973E-2</v>
      </c>
    </row>
    <row r="15" spans="1:21" x14ac:dyDescent="0.5">
      <c r="A15" s="1" t="s">
        <v>23</v>
      </c>
      <c r="C15" s="5">
        <v>0</v>
      </c>
      <c r="D15" s="5"/>
      <c r="E15" s="5">
        <v>-24847335072</v>
      </c>
      <c r="F15" s="5"/>
      <c r="G15" s="5">
        <v>-552873853</v>
      </c>
      <c r="H15" s="5"/>
      <c r="I15" s="5">
        <v>-25400208925</v>
      </c>
      <c r="J15" s="5"/>
      <c r="K15" s="8">
        <f t="shared" si="0"/>
        <v>3.9585914446794566E-2</v>
      </c>
      <c r="L15" s="5"/>
      <c r="M15" s="5">
        <v>0</v>
      </c>
      <c r="N15" s="5"/>
      <c r="O15" s="5">
        <v>-8227230231</v>
      </c>
      <c r="P15" s="5"/>
      <c r="Q15" s="5">
        <v>-3227384272</v>
      </c>
      <c r="R15" s="5"/>
      <c r="S15" s="5">
        <v>-11454614503</v>
      </c>
      <c r="T15" s="5"/>
      <c r="U15" s="8">
        <f t="shared" si="1"/>
        <v>-4.6700718775561673E-2</v>
      </c>
    </row>
    <row r="16" spans="1:21" x14ac:dyDescent="0.5">
      <c r="A16" s="1" t="s">
        <v>31</v>
      </c>
      <c r="C16" s="5">
        <v>0</v>
      </c>
      <c r="D16" s="5"/>
      <c r="E16" s="5">
        <v>10975515</v>
      </c>
      <c r="F16" s="5"/>
      <c r="G16" s="5">
        <v>-16695146</v>
      </c>
      <c r="H16" s="5"/>
      <c r="I16" s="5">
        <v>-5719631</v>
      </c>
      <c r="J16" s="5"/>
      <c r="K16" s="8">
        <f t="shared" si="0"/>
        <v>8.9139748457102124E-6</v>
      </c>
      <c r="L16" s="5"/>
      <c r="M16" s="5">
        <v>0</v>
      </c>
      <c r="N16" s="5"/>
      <c r="O16" s="5">
        <v>0</v>
      </c>
      <c r="P16" s="5"/>
      <c r="Q16" s="5">
        <v>-16695146</v>
      </c>
      <c r="R16" s="5"/>
      <c r="S16" s="5">
        <v>-16695146</v>
      </c>
      <c r="T16" s="5"/>
      <c r="U16" s="8">
        <f t="shared" si="1"/>
        <v>-6.8066482556767313E-5</v>
      </c>
    </row>
    <row r="17" spans="1:21" x14ac:dyDescent="0.5">
      <c r="A17" s="1" t="s">
        <v>38</v>
      </c>
      <c r="C17" s="5">
        <v>0</v>
      </c>
      <c r="D17" s="5"/>
      <c r="E17" s="5">
        <v>-12333320832</v>
      </c>
      <c r="F17" s="5"/>
      <c r="G17" s="5">
        <v>0</v>
      </c>
      <c r="H17" s="5"/>
      <c r="I17" s="5">
        <v>-12333320832</v>
      </c>
      <c r="J17" s="5"/>
      <c r="K17" s="8">
        <f t="shared" si="0"/>
        <v>1.9221329428510642E-2</v>
      </c>
      <c r="L17" s="5"/>
      <c r="M17" s="5">
        <v>0</v>
      </c>
      <c r="N17" s="5"/>
      <c r="O17" s="5">
        <v>0</v>
      </c>
      <c r="P17" s="5"/>
      <c r="Q17" s="5">
        <v>0</v>
      </c>
      <c r="R17" s="5"/>
      <c r="S17" s="5">
        <v>0</v>
      </c>
      <c r="T17" s="5"/>
      <c r="U17" s="8">
        <f t="shared" si="1"/>
        <v>0</v>
      </c>
    </row>
    <row r="18" spans="1:21" x14ac:dyDescent="0.5">
      <c r="A18" s="1" t="s">
        <v>65</v>
      </c>
      <c r="C18" s="5">
        <v>0</v>
      </c>
      <c r="D18" s="5"/>
      <c r="E18" s="5">
        <v>-86309970151</v>
      </c>
      <c r="F18" s="5"/>
      <c r="G18" s="5">
        <v>155955042999</v>
      </c>
      <c r="H18" s="5"/>
      <c r="I18" s="5">
        <v>69645072848</v>
      </c>
      <c r="J18" s="5"/>
      <c r="K18" s="8">
        <f t="shared" si="0"/>
        <v>-0.10854099285333745</v>
      </c>
      <c r="L18" s="5"/>
      <c r="M18" s="5">
        <v>0</v>
      </c>
      <c r="N18" s="5"/>
      <c r="O18" s="5">
        <v>0</v>
      </c>
      <c r="P18" s="5"/>
      <c r="Q18" s="5">
        <v>179286788711</v>
      </c>
      <c r="R18" s="5"/>
      <c r="S18" s="5">
        <v>179286788711</v>
      </c>
      <c r="T18" s="5"/>
      <c r="U18" s="8">
        <f t="shared" si="1"/>
        <v>0.73095623580986402</v>
      </c>
    </row>
    <row r="19" spans="1:21" x14ac:dyDescent="0.5">
      <c r="A19" s="1" t="s">
        <v>17</v>
      </c>
      <c r="C19" s="5">
        <v>0</v>
      </c>
      <c r="D19" s="5"/>
      <c r="E19" s="5">
        <v>2817075946</v>
      </c>
      <c r="F19" s="5"/>
      <c r="G19" s="5">
        <v>3400483847</v>
      </c>
      <c r="H19" s="5"/>
      <c r="I19" s="5">
        <v>6217559793</v>
      </c>
      <c r="J19" s="5"/>
      <c r="K19" s="8">
        <f t="shared" si="0"/>
        <v>-9.6899907697718946E-3</v>
      </c>
      <c r="L19" s="5"/>
      <c r="M19" s="5">
        <v>0</v>
      </c>
      <c r="N19" s="5"/>
      <c r="O19" s="5">
        <v>7239368210</v>
      </c>
      <c r="P19" s="5"/>
      <c r="Q19" s="5">
        <v>2306515403</v>
      </c>
      <c r="R19" s="5"/>
      <c r="S19" s="5">
        <v>9545883613</v>
      </c>
      <c r="T19" s="5"/>
      <c r="U19" s="8">
        <f t="shared" si="1"/>
        <v>3.8918780370845243E-2</v>
      </c>
    </row>
    <row r="20" spans="1:21" x14ac:dyDescent="0.5">
      <c r="A20" s="1" t="s">
        <v>34</v>
      </c>
      <c r="C20" s="5">
        <v>0</v>
      </c>
      <c r="D20" s="5"/>
      <c r="E20" s="5">
        <v>8412645149</v>
      </c>
      <c r="F20" s="5"/>
      <c r="G20" s="5">
        <v>899615275</v>
      </c>
      <c r="H20" s="5"/>
      <c r="I20" s="5">
        <v>9312260424</v>
      </c>
      <c r="J20" s="5"/>
      <c r="K20" s="8">
        <f t="shared" si="0"/>
        <v>-1.4513043791852781E-2</v>
      </c>
      <c r="L20" s="5"/>
      <c r="M20" s="5">
        <v>0</v>
      </c>
      <c r="N20" s="5"/>
      <c r="O20" s="5">
        <v>22055981399</v>
      </c>
      <c r="P20" s="5"/>
      <c r="Q20" s="5">
        <v>899615275</v>
      </c>
      <c r="R20" s="5"/>
      <c r="S20" s="5">
        <v>22955596674</v>
      </c>
      <c r="T20" s="5"/>
      <c r="U20" s="8">
        <f t="shared" si="1"/>
        <v>9.3590479567594476E-2</v>
      </c>
    </row>
    <row r="21" spans="1:21" x14ac:dyDescent="0.5">
      <c r="A21" s="1" t="s">
        <v>57</v>
      </c>
      <c r="C21" s="5">
        <v>0</v>
      </c>
      <c r="D21" s="5"/>
      <c r="E21" s="5">
        <v>-37169551481</v>
      </c>
      <c r="F21" s="5"/>
      <c r="G21" s="5">
        <v>136549120538</v>
      </c>
      <c r="H21" s="5"/>
      <c r="I21" s="5">
        <v>99379569057</v>
      </c>
      <c r="J21" s="5"/>
      <c r="K21" s="8">
        <f t="shared" si="0"/>
        <v>-0.15488184093547624</v>
      </c>
      <c r="L21" s="5"/>
      <c r="M21" s="5">
        <v>0</v>
      </c>
      <c r="N21" s="5"/>
      <c r="O21" s="5">
        <v>1115641</v>
      </c>
      <c r="P21" s="5"/>
      <c r="Q21" s="5">
        <v>136549120538</v>
      </c>
      <c r="R21" s="5"/>
      <c r="S21" s="5">
        <v>136550236179</v>
      </c>
      <c r="T21" s="5"/>
      <c r="U21" s="8">
        <f t="shared" si="1"/>
        <v>0.55671835807847148</v>
      </c>
    </row>
    <row r="22" spans="1:21" x14ac:dyDescent="0.5">
      <c r="A22" s="1" t="s">
        <v>152</v>
      </c>
      <c r="C22" s="5">
        <v>0</v>
      </c>
      <c r="D22" s="5"/>
      <c r="E22" s="5">
        <v>0</v>
      </c>
      <c r="F22" s="5"/>
      <c r="G22" s="5">
        <v>0</v>
      </c>
      <c r="H22" s="5"/>
      <c r="I22" s="5">
        <v>0</v>
      </c>
      <c r="J22" s="5"/>
      <c r="K22" s="8">
        <f t="shared" si="0"/>
        <v>0</v>
      </c>
      <c r="L22" s="5"/>
      <c r="M22" s="5">
        <v>0</v>
      </c>
      <c r="N22" s="5"/>
      <c r="O22" s="5">
        <v>0</v>
      </c>
      <c r="P22" s="5"/>
      <c r="Q22" s="5">
        <v>7626104981</v>
      </c>
      <c r="R22" s="5"/>
      <c r="S22" s="5">
        <v>7626104981</v>
      </c>
      <c r="T22" s="5"/>
      <c r="U22" s="8">
        <f t="shared" si="1"/>
        <v>3.109180007562155E-2</v>
      </c>
    </row>
    <row r="23" spans="1:21" x14ac:dyDescent="0.5">
      <c r="A23" s="1" t="s">
        <v>76</v>
      </c>
      <c r="C23" s="5">
        <v>0</v>
      </c>
      <c r="D23" s="5"/>
      <c r="E23" s="5">
        <v>-42033083767</v>
      </c>
      <c r="F23" s="5"/>
      <c r="G23" s="5">
        <v>0</v>
      </c>
      <c r="H23" s="5"/>
      <c r="I23" s="5">
        <v>-42033083767</v>
      </c>
      <c r="J23" s="5"/>
      <c r="K23" s="8">
        <f t="shared" si="0"/>
        <v>6.550804612861709E-2</v>
      </c>
      <c r="L23" s="5"/>
      <c r="M23" s="5">
        <v>0</v>
      </c>
      <c r="N23" s="5"/>
      <c r="O23" s="5">
        <v>-18856372797</v>
      </c>
      <c r="P23" s="5"/>
      <c r="Q23" s="5">
        <v>3718450545</v>
      </c>
      <c r="R23" s="5"/>
      <c r="S23" s="5">
        <v>-15137922252</v>
      </c>
      <c r="T23" s="5"/>
      <c r="U23" s="8">
        <f t="shared" si="1"/>
        <v>-6.1717646608868096E-2</v>
      </c>
    </row>
    <row r="24" spans="1:21" x14ac:dyDescent="0.5">
      <c r="A24" s="1" t="s">
        <v>153</v>
      </c>
      <c r="C24" s="5">
        <v>0</v>
      </c>
      <c r="D24" s="5"/>
      <c r="E24" s="5">
        <v>0</v>
      </c>
      <c r="F24" s="5"/>
      <c r="G24" s="5">
        <v>0</v>
      </c>
      <c r="H24" s="5"/>
      <c r="I24" s="5">
        <v>0</v>
      </c>
      <c r="J24" s="5"/>
      <c r="K24" s="8">
        <f t="shared" si="0"/>
        <v>0</v>
      </c>
      <c r="L24" s="5"/>
      <c r="M24" s="5">
        <v>0</v>
      </c>
      <c r="N24" s="5"/>
      <c r="O24" s="5">
        <v>0</v>
      </c>
      <c r="P24" s="5"/>
      <c r="Q24" s="5">
        <v>-42951125939</v>
      </c>
      <c r="R24" s="5"/>
      <c r="S24" s="5">
        <v>-42951125939</v>
      </c>
      <c r="T24" s="5"/>
      <c r="U24" s="8">
        <f t="shared" si="1"/>
        <v>-0.17511269829688578</v>
      </c>
    </row>
    <row r="25" spans="1:21" x14ac:dyDescent="0.5">
      <c r="A25" s="1" t="s">
        <v>154</v>
      </c>
      <c r="C25" s="5">
        <v>0</v>
      </c>
      <c r="D25" s="5"/>
      <c r="E25" s="5">
        <v>0</v>
      </c>
      <c r="F25" s="5"/>
      <c r="G25" s="5">
        <v>0</v>
      </c>
      <c r="H25" s="5"/>
      <c r="I25" s="5">
        <v>0</v>
      </c>
      <c r="J25" s="5"/>
      <c r="K25" s="8">
        <f t="shared" si="0"/>
        <v>0</v>
      </c>
      <c r="L25" s="5"/>
      <c r="M25" s="5">
        <v>0</v>
      </c>
      <c r="N25" s="5"/>
      <c r="O25" s="5">
        <v>0</v>
      </c>
      <c r="P25" s="5"/>
      <c r="Q25" s="5">
        <v>332654720</v>
      </c>
      <c r="R25" s="5"/>
      <c r="S25" s="5">
        <v>332654720</v>
      </c>
      <c r="T25" s="5"/>
      <c r="U25" s="8">
        <f t="shared" si="1"/>
        <v>1.3562407118995134E-3</v>
      </c>
    </row>
    <row r="26" spans="1:21" x14ac:dyDescent="0.5">
      <c r="A26" s="1" t="s">
        <v>36</v>
      </c>
      <c r="C26" s="5">
        <v>0</v>
      </c>
      <c r="D26" s="5"/>
      <c r="E26" s="5">
        <v>-15491715580</v>
      </c>
      <c r="F26" s="5"/>
      <c r="G26" s="5">
        <v>0</v>
      </c>
      <c r="H26" s="5"/>
      <c r="I26" s="5">
        <v>-15491715580</v>
      </c>
      <c r="J26" s="5"/>
      <c r="K26" s="8">
        <f t="shared" si="0"/>
        <v>2.4143648951657371E-2</v>
      </c>
      <c r="L26" s="5"/>
      <c r="M26" s="5">
        <v>0</v>
      </c>
      <c r="N26" s="5"/>
      <c r="O26" s="5">
        <v>4175386709</v>
      </c>
      <c r="P26" s="5"/>
      <c r="Q26" s="5">
        <v>-148113446</v>
      </c>
      <c r="R26" s="5"/>
      <c r="S26" s="5">
        <v>4027273263</v>
      </c>
      <c r="T26" s="5"/>
      <c r="U26" s="8">
        <f t="shared" si="1"/>
        <v>1.6419282904583457E-2</v>
      </c>
    </row>
    <row r="27" spans="1:21" x14ac:dyDescent="0.5">
      <c r="A27" s="1" t="s">
        <v>27</v>
      </c>
      <c r="C27" s="5">
        <v>0</v>
      </c>
      <c r="D27" s="5"/>
      <c r="E27" s="5">
        <v>-66740517000</v>
      </c>
      <c r="F27" s="5"/>
      <c r="G27" s="5">
        <v>0</v>
      </c>
      <c r="H27" s="5"/>
      <c r="I27" s="5">
        <v>-66740517000</v>
      </c>
      <c r="J27" s="5"/>
      <c r="K27" s="8">
        <f t="shared" si="0"/>
        <v>0.10401427814621167</v>
      </c>
      <c r="L27" s="5"/>
      <c r="M27" s="5">
        <v>0</v>
      </c>
      <c r="N27" s="5"/>
      <c r="O27" s="5">
        <v>-1163038540</v>
      </c>
      <c r="P27" s="5"/>
      <c r="Q27" s="5">
        <v>1069597958</v>
      </c>
      <c r="R27" s="5"/>
      <c r="S27" s="5">
        <v>-93440582</v>
      </c>
      <c r="T27" s="5"/>
      <c r="U27" s="8">
        <f t="shared" si="1"/>
        <v>-3.8095933661180234E-4</v>
      </c>
    </row>
    <row r="28" spans="1:21" x14ac:dyDescent="0.5">
      <c r="A28" s="1" t="s">
        <v>70</v>
      </c>
      <c r="C28" s="5">
        <v>0</v>
      </c>
      <c r="D28" s="5"/>
      <c r="E28" s="5">
        <v>-43539390000</v>
      </c>
      <c r="F28" s="5"/>
      <c r="G28" s="5">
        <v>0</v>
      </c>
      <c r="H28" s="5"/>
      <c r="I28" s="5">
        <v>-43539390000</v>
      </c>
      <c r="J28" s="5"/>
      <c r="K28" s="8">
        <f t="shared" si="0"/>
        <v>6.7855605939887861E-2</v>
      </c>
      <c r="L28" s="5"/>
      <c r="M28" s="5">
        <v>0</v>
      </c>
      <c r="N28" s="5"/>
      <c r="O28" s="5">
        <v>22714042443</v>
      </c>
      <c r="P28" s="5"/>
      <c r="Q28" s="5">
        <v>450112350</v>
      </c>
      <c r="R28" s="5"/>
      <c r="S28" s="5">
        <v>23164154793</v>
      </c>
      <c r="T28" s="5"/>
      <c r="U28" s="8">
        <f t="shared" si="1"/>
        <v>9.4440775669766081E-2</v>
      </c>
    </row>
    <row r="29" spans="1:21" x14ac:dyDescent="0.5">
      <c r="A29" s="1" t="s">
        <v>155</v>
      </c>
      <c r="C29" s="5">
        <v>0</v>
      </c>
      <c r="D29" s="5"/>
      <c r="E29" s="5">
        <v>0</v>
      </c>
      <c r="F29" s="5"/>
      <c r="G29" s="5">
        <v>0</v>
      </c>
      <c r="H29" s="5"/>
      <c r="I29" s="5">
        <v>0</v>
      </c>
      <c r="J29" s="5"/>
      <c r="K29" s="8">
        <f t="shared" si="0"/>
        <v>0</v>
      </c>
      <c r="L29" s="5"/>
      <c r="M29" s="5">
        <v>0</v>
      </c>
      <c r="N29" s="5"/>
      <c r="O29" s="5">
        <v>0</v>
      </c>
      <c r="P29" s="5"/>
      <c r="Q29" s="5">
        <v>206863014</v>
      </c>
      <c r="R29" s="5"/>
      <c r="S29" s="5">
        <v>206863014</v>
      </c>
      <c r="T29" s="5"/>
      <c r="U29" s="8">
        <f t="shared" si="1"/>
        <v>8.4338512128443279E-4</v>
      </c>
    </row>
    <row r="30" spans="1:21" x14ac:dyDescent="0.5">
      <c r="A30" s="1" t="s">
        <v>74</v>
      </c>
      <c r="C30" s="5">
        <v>0</v>
      </c>
      <c r="D30" s="5"/>
      <c r="E30" s="5">
        <v>-57371162671</v>
      </c>
      <c r="F30" s="5"/>
      <c r="G30" s="5">
        <v>0</v>
      </c>
      <c r="H30" s="5"/>
      <c r="I30" s="5">
        <v>-57371162671</v>
      </c>
      <c r="J30" s="5"/>
      <c r="K30" s="8">
        <f t="shared" si="0"/>
        <v>8.9412254202839783E-2</v>
      </c>
      <c r="L30" s="5"/>
      <c r="M30" s="5">
        <v>0</v>
      </c>
      <c r="N30" s="5"/>
      <c r="O30" s="5">
        <v>-51850858692</v>
      </c>
      <c r="P30" s="5"/>
      <c r="Q30" s="5">
        <v>-3340007990</v>
      </c>
      <c r="R30" s="5"/>
      <c r="S30" s="5">
        <v>-55190866682</v>
      </c>
      <c r="T30" s="5"/>
      <c r="U30" s="8">
        <f t="shared" si="1"/>
        <v>-0.22501439426185452</v>
      </c>
    </row>
    <row r="31" spans="1:21" x14ac:dyDescent="0.5">
      <c r="A31" s="1" t="s">
        <v>41</v>
      </c>
      <c r="C31" s="5">
        <v>0</v>
      </c>
      <c r="D31" s="5"/>
      <c r="E31" s="5">
        <v>237468545</v>
      </c>
      <c r="F31" s="5"/>
      <c r="G31" s="5">
        <v>0</v>
      </c>
      <c r="H31" s="5"/>
      <c r="I31" s="5">
        <v>237468545</v>
      </c>
      <c r="J31" s="5"/>
      <c r="K31" s="8">
        <f t="shared" si="0"/>
        <v>-3.7009181829691522E-4</v>
      </c>
      <c r="L31" s="5"/>
      <c r="M31" s="5">
        <v>0</v>
      </c>
      <c r="N31" s="5"/>
      <c r="O31" s="5">
        <v>913977771</v>
      </c>
      <c r="P31" s="5"/>
      <c r="Q31" s="5">
        <v>-23400859</v>
      </c>
      <c r="R31" s="5"/>
      <c r="S31" s="5">
        <v>890576912</v>
      </c>
      <c r="T31" s="5"/>
      <c r="U31" s="8">
        <f t="shared" si="1"/>
        <v>3.6309019307832167E-3</v>
      </c>
    </row>
    <row r="32" spans="1:21" x14ac:dyDescent="0.5">
      <c r="A32" s="1" t="s">
        <v>156</v>
      </c>
      <c r="C32" s="5">
        <v>0</v>
      </c>
      <c r="D32" s="5"/>
      <c r="E32" s="5">
        <v>0</v>
      </c>
      <c r="F32" s="5"/>
      <c r="G32" s="5">
        <v>0</v>
      </c>
      <c r="H32" s="5"/>
      <c r="I32" s="5">
        <v>0</v>
      </c>
      <c r="J32" s="5"/>
      <c r="K32" s="8">
        <f t="shared" si="0"/>
        <v>0</v>
      </c>
      <c r="L32" s="5"/>
      <c r="M32" s="5">
        <v>0</v>
      </c>
      <c r="N32" s="5"/>
      <c r="O32" s="5">
        <v>0</v>
      </c>
      <c r="P32" s="5"/>
      <c r="Q32" s="5">
        <v>-4735335760</v>
      </c>
      <c r="R32" s="5"/>
      <c r="S32" s="5">
        <v>-4735335760</v>
      </c>
      <c r="T32" s="5"/>
      <c r="U32" s="8">
        <f t="shared" si="1"/>
        <v>-1.9306069495197975E-2</v>
      </c>
    </row>
    <row r="33" spans="1:21" x14ac:dyDescent="0.5">
      <c r="A33" s="1" t="s">
        <v>157</v>
      </c>
      <c r="C33" s="5">
        <v>0</v>
      </c>
      <c r="D33" s="5"/>
      <c r="E33" s="5">
        <v>0</v>
      </c>
      <c r="F33" s="5"/>
      <c r="G33" s="5">
        <v>0</v>
      </c>
      <c r="H33" s="5"/>
      <c r="I33" s="5">
        <v>0</v>
      </c>
      <c r="J33" s="5"/>
      <c r="K33" s="8">
        <f t="shared" si="0"/>
        <v>0</v>
      </c>
      <c r="L33" s="5"/>
      <c r="M33" s="5">
        <v>0</v>
      </c>
      <c r="N33" s="5"/>
      <c r="O33" s="5">
        <v>0</v>
      </c>
      <c r="P33" s="5"/>
      <c r="Q33" s="5">
        <v>1064758886</v>
      </c>
      <c r="R33" s="5"/>
      <c r="S33" s="5">
        <v>1064758886</v>
      </c>
      <c r="T33" s="5"/>
      <c r="U33" s="8">
        <f t="shared" si="1"/>
        <v>4.3410457231749869E-3</v>
      </c>
    </row>
    <row r="34" spans="1:21" x14ac:dyDescent="0.5">
      <c r="A34" s="1" t="s">
        <v>16</v>
      </c>
      <c r="C34" s="5">
        <v>0</v>
      </c>
      <c r="D34" s="5"/>
      <c r="E34" s="5">
        <v>-34363314450</v>
      </c>
      <c r="F34" s="5"/>
      <c r="G34" s="5">
        <v>0</v>
      </c>
      <c r="H34" s="5"/>
      <c r="I34" s="5">
        <v>-34363314450</v>
      </c>
      <c r="J34" s="5"/>
      <c r="K34" s="8">
        <f t="shared" si="0"/>
        <v>5.3554804605844372E-2</v>
      </c>
      <c r="L34" s="5"/>
      <c r="M34" s="5">
        <v>0</v>
      </c>
      <c r="N34" s="5"/>
      <c r="O34" s="5">
        <v>-73706819413</v>
      </c>
      <c r="P34" s="5"/>
      <c r="Q34" s="5">
        <v>-4165069454</v>
      </c>
      <c r="R34" s="5"/>
      <c r="S34" s="5">
        <v>-77871888867</v>
      </c>
      <c r="T34" s="5"/>
      <c r="U34" s="8">
        <f t="shared" si="1"/>
        <v>-0.31748542751457087</v>
      </c>
    </row>
    <row r="35" spans="1:21" x14ac:dyDescent="0.5">
      <c r="A35" s="1" t="s">
        <v>61</v>
      </c>
      <c r="C35" s="5">
        <v>0</v>
      </c>
      <c r="D35" s="5"/>
      <c r="E35" s="5">
        <v>-11087680996</v>
      </c>
      <c r="F35" s="5"/>
      <c r="G35" s="5">
        <v>0</v>
      </c>
      <c r="H35" s="5"/>
      <c r="I35" s="5">
        <v>-11087680996</v>
      </c>
      <c r="J35" s="5"/>
      <c r="K35" s="8">
        <f t="shared" si="0"/>
        <v>1.728001500369572E-2</v>
      </c>
      <c r="L35" s="5"/>
      <c r="M35" s="5">
        <v>0</v>
      </c>
      <c r="N35" s="5"/>
      <c r="O35" s="5">
        <v>-7422373078</v>
      </c>
      <c r="P35" s="5"/>
      <c r="Q35" s="5">
        <v>666175140</v>
      </c>
      <c r="R35" s="5"/>
      <c r="S35" s="5">
        <v>-6756197938</v>
      </c>
      <c r="T35" s="5"/>
      <c r="U35" s="8">
        <f t="shared" si="1"/>
        <v>-2.7545169661705522E-2</v>
      </c>
    </row>
    <row r="36" spans="1:21" x14ac:dyDescent="0.5">
      <c r="A36" s="1" t="s">
        <v>15</v>
      </c>
      <c r="C36" s="5">
        <v>0</v>
      </c>
      <c r="D36" s="5"/>
      <c r="E36" s="5">
        <v>-49056291236</v>
      </c>
      <c r="F36" s="5"/>
      <c r="G36" s="5">
        <v>0</v>
      </c>
      <c r="H36" s="5"/>
      <c r="I36" s="5">
        <v>-49056291236</v>
      </c>
      <c r="J36" s="5"/>
      <c r="K36" s="8">
        <f t="shared" si="0"/>
        <v>7.645362893192556E-2</v>
      </c>
      <c r="L36" s="5"/>
      <c r="M36" s="5">
        <v>0</v>
      </c>
      <c r="N36" s="5"/>
      <c r="O36" s="5">
        <v>-33071657008</v>
      </c>
      <c r="P36" s="5"/>
      <c r="Q36" s="5">
        <v>6570670679</v>
      </c>
      <c r="R36" s="5"/>
      <c r="S36" s="5">
        <v>-26500986329</v>
      </c>
      <c r="T36" s="5"/>
      <c r="U36" s="8">
        <f t="shared" si="1"/>
        <v>-0.10804511225598191</v>
      </c>
    </row>
    <row r="37" spans="1:21" x14ac:dyDescent="0.5">
      <c r="A37" s="1" t="s">
        <v>68</v>
      </c>
      <c r="C37" s="5">
        <v>0</v>
      </c>
      <c r="D37" s="5"/>
      <c r="E37" s="5">
        <v>-8382190509</v>
      </c>
      <c r="F37" s="5"/>
      <c r="G37" s="5">
        <v>0</v>
      </c>
      <c r="H37" s="5"/>
      <c r="I37" s="5">
        <v>-8382190509</v>
      </c>
      <c r="J37" s="5"/>
      <c r="K37" s="8">
        <f t="shared" si="0"/>
        <v>1.3063541223057376E-2</v>
      </c>
      <c r="L37" s="5"/>
      <c r="M37" s="5">
        <v>0</v>
      </c>
      <c r="N37" s="5"/>
      <c r="O37" s="5">
        <v>-30945571260</v>
      </c>
      <c r="P37" s="5"/>
      <c r="Q37" s="5">
        <v>-564620372</v>
      </c>
      <c r="R37" s="5"/>
      <c r="S37" s="5">
        <v>-31510191632</v>
      </c>
      <c r="T37" s="5"/>
      <c r="U37" s="8">
        <f t="shared" si="1"/>
        <v>-0.12846775398549515</v>
      </c>
    </row>
    <row r="38" spans="1:21" x14ac:dyDescent="0.5">
      <c r="A38" s="1" t="s">
        <v>49</v>
      </c>
      <c r="C38" s="5">
        <v>0</v>
      </c>
      <c r="D38" s="5"/>
      <c r="E38" s="5">
        <v>-24975088749</v>
      </c>
      <c r="F38" s="5"/>
      <c r="G38" s="5">
        <v>0</v>
      </c>
      <c r="H38" s="5"/>
      <c r="I38" s="5">
        <v>-24975088749</v>
      </c>
      <c r="J38" s="5"/>
      <c r="K38" s="8">
        <f t="shared" si="0"/>
        <v>3.8923369860392416E-2</v>
      </c>
      <c r="L38" s="5"/>
      <c r="M38" s="5">
        <v>0</v>
      </c>
      <c r="N38" s="5"/>
      <c r="O38" s="5">
        <v>28136582433</v>
      </c>
      <c r="P38" s="5"/>
      <c r="Q38" s="5">
        <v>-2988710249</v>
      </c>
      <c r="R38" s="5"/>
      <c r="S38" s="5">
        <v>25147872184</v>
      </c>
      <c r="T38" s="5"/>
      <c r="U38" s="8">
        <f t="shared" si="1"/>
        <v>0.10252843571131692</v>
      </c>
    </row>
    <row r="39" spans="1:21" x14ac:dyDescent="0.5">
      <c r="A39" s="1" t="s">
        <v>158</v>
      </c>
      <c r="C39" s="5">
        <v>0</v>
      </c>
      <c r="D39" s="5"/>
      <c r="E39" s="5">
        <v>0</v>
      </c>
      <c r="F39" s="5"/>
      <c r="G39" s="5">
        <v>0</v>
      </c>
      <c r="H39" s="5"/>
      <c r="I39" s="5">
        <v>0</v>
      </c>
      <c r="J39" s="5"/>
      <c r="K39" s="8">
        <f t="shared" si="0"/>
        <v>0</v>
      </c>
      <c r="L39" s="5"/>
      <c r="M39" s="5">
        <v>0</v>
      </c>
      <c r="N39" s="5"/>
      <c r="O39" s="5">
        <v>0</v>
      </c>
      <c r="P39" s="5"/>
      <c r="Q39" s="5">
        <v>-14499638839</v>
      </c>
      <c r="R39" s="5"/>
      <c r="S39" s="5">
        <v>-14499638839</v>
      </c>
      <c r="T39" s="5"/>
      <c r="U39" s="8">
        <f t="shared" si="1"/>
        <v>-5.9115350899849532E-2</v>
      </c>
    </row>
    <row r="40" spans="1:21" x14ac:dyDescent="0.5">
      <c r="A40" s="1" t="s">
        <v>24</v>
      </c>
      <c r="C40" s="5">
        <v>0</v>
      </c>
      <c r="D40" s="5"/>
      <c r="E40" s="5">
        <v>-29451713400</v>
      </c>
      <c r="F40" s="5"/>
      <c r="G40" s="5">
        <v>0</v>
      </c>
      <c r="H40" s="5"/>
      <c r="I40" s="5">
        <v>-29451713400</v>
      </c>
      <c r="J40" s="5"/>
      <c r="K40" s="8">
        <f t="shared" si="0"/>
        <v>4.5900134538515928E-2</v>
      </c>
      <c r="L40" s="5"/>
      <c r="M40" s="5">
        <v>12240000000</v>
      </c>
      <c r="N40" s="5"/>
      <c r="O40" s="5">
        <v>-9769523400</v>
      </c>
      <c r="P40" s="5"/>
      <c r="Q40" s="5">
        <v>0</v>
      </c>
      <c r="R40" s="5"/>
      <c r="S40" s="5">
        <v>2470476600</v>
      </c>
      <c r="T40" s="5"/>
      <c r="U40" s="8">
        <f t="shared" si="1"/>
        <v>1.0072188191753569E-2</v>
      </c>
    </row>
    <row r="41" spans="1:21" x14ac:dyDescent="0.5">
      <c r="A41" s="1" t="s">
        <v>37</v>
      </c>
      <c r="C41" s="5">
        <v>0</v>
      </c>
      <c r="D41" s="5"/>
      <c r="E41" s="5">
        <v>-9693320788</v>
      </c>
      <c r="F41" s="5"/>
      <c r="G41" s="5">
        <v>0</v>
      </c>
      <c r="H41" s="5"/>
      <c r="I41" s="5">
        <v>-9693320788</v>
      </c>
      <c r="J41" s="5"/>
      <c r="K41" s="8">
        <f t="shared" si="0"/>
        <v>1.5106921701003421E-2</v>
      </c>
      <c r="L41" s="5"/>
      <c r="M41" s="5">
        <v>0</v>
      </c>
      <c r="N41" s="5"/>
      <c r="O41" s="5">
        <v>2747145076</v>
      </c>
      <c r="P41" s="5"/>
      <c r="Q41" s="5">
        <v>0</v>
      </c>
      <c r="R41" s="5"/>
      <c r="S41" s="5">
        <v>2747145076</v>
      </c>
      <c r="T41" s="5"/>
      <c r="U41" s="8">
        <f t="shared" si="1"/>
        <v>1.1200171738328208E-2</v>
      </c>
    </row>
    <row r="42" spans="1:21" x14ac:dyDescent="0.5">
      <c r="A42" s="1" t="s">
        <v>85</v>
      </c>
      <c r="C42" s="5">
        <v>0</v>
      </c>
      <c r="D42" s="5"/>
      <c r="E42" s="5">
        <v>14884794430</v>
      </c>
      <c r="F42" s="5"/>
      <c r="G42" s="5">
        <v>0</v>
      </c>
      <c r="H42" s="5"/>
      <c r="I42" s="5">
        <v>14884794430</v>
      </c>
      <c r="J42" s="5"/>
      <c r="K42" s="8">
        <f t="shared" si="0"/>
        <v>-2.319776977441158E-2</v>
      </c>
      <c r="L42" s="5"/>
      <c r="M42" s="5">
        <v>0</v>
      </c>
      <c r="N42" s="5"/>
      <c r="O42" s="5">
        <v>14884794430</v>
      </c>
      <c r="P42" s="5"/>
      <c r="Q42" s="5">
        <v>0</v>
      </c>
      <c r="R42" s="5"/>
      <c r="S42" s="5">
        <v>14884794430</v>
      </c>
      <c r="T42" s="5"/>
      <c r="U42" s="8">
        <f t="shared" si="1"/>
        <v>6.068563883362639E-2</v>
      </c>
    </row>
    <row r="43" spans="1:21" x14ac:dyDescent="0.5">
      <c r="A43" s="1" t="s">
        <v>39</v>
      </c>
      <c r="C43" s="5">
        <v>0</v>
      </c>
      <c r="D43" s="5"/>
      <c r="E43" s="5">
        <v>1692716054</v>
      </c>
      <c r="F43" s="5"/>
      <c r="G43" s="5">
        <v>0</v>
      </c>
      <c r="H43" s="5"/>
      <c r="I43" s="5">
        <v>1692716054</v>
      </c>
      <c r="J43" s="5"/>
      <c r="K43" s="8">
        <f t="shared" si="0"/>
        <v>-2.6380772337036866E-3</v>
      </c>
      <c r="L43" s="5"/>
      <c r="M43" s="5">
        <v>0</v>
      </c>
      <c r="N43" s="5"/>
      <c r="O43" s="5">
        <v>17047476954</v>
      </c>
      <c r="P43" s="5"/>
      <c r="Q43" s="5">
        <v>0</v>
      </c>
      <c r="R43" s="5"/>
      <c r="S43" s="5">
        <v>17047476954</v>
      </c>
      <c r="T43" s="5"/>
      <c r="U43" s="8">
        <f t="shared" si="1"/>
        <v>6.9502943713480175E-2</v>
      </c>
    </row>
    <row r="44" spans="1:21" x14ac:dyDescent="0.5">
      <c r="A44" s="1" t="s">
        <v>19</v>
      </c>
      <c r="C44" s="5">
        <v>0</v>
      </c>
      <c r="D44" s="5"/>
      <c r="E44" s="5">
        <v>-17218859788</v>
      </c>
      <c r="F44" s="5"/>
      <c r="G44" s="5">
        <v>0</v>
      </c>
      <c r="H44" s="5"/>
      <c r="I44" s="5">
        <v>-17218859788</v>
      </c>
      <c r="J44" s="5"/>
      <c r="K44" s="8">
        <f t="shared" si="0"/>
        <v>2.6835382041611264E-2</v>
      </c>
      <c r="L44" s="5"/>
      <c r="M44" s="5">
        <v>0</v>
      </c>
      <c r="N44" s="5"/>
      <c r="O44" s="5">
        <v>-10371463473</v>
      </c>
      <c r="P44" s="5"/>
      <c r="Q44" s="5">
        <v>0</v>
      </c>
      <c r="R44" s="5"/>
      <c r="S44" s="5">
        <v>-10371463473</v>
      </c>
      <c r="T44" s="5"/>
      <c r="U44" s="8">
        <f t="shared" si="1"/>
        <v>-4.2284687871139544E-2</v>
      </c>
    </row>
    <row r="45" spans="1:21" x14ac:dyDescent="0.5">
      <c r="A45" s="1" t="s">
        <v>62</v>
      </c>
      <c r="C45" s="5">
        <v>0</v>
      </c>
      <c r="D45" s="5"/>
      <c r="E45" s="5">
        <v>-1976562625</v>
      </c>
      <c r="F45" s="5"/>
      <c r="G45" s="5">
        <v>0</v>
      </c>
      <c r="H45" s="5"/>
      <c r="I45" s="5">
        <v>-1976562625</v>
      </c>
      <c r="J45" s="5"/>
      <c r="K45" s="8">
        <f t="shared" si="0"/>
        <v>3.0804486373720522E-3</v>
      </c>
      <c r="L45" s="5"/>
      <c r="M45" s="5">
        <v>0</v>
      </c>
      <c r="N45" s="5"/>
      <c r="O45" s="5">
        <v>2862406834</v>
      </c>
      <c r="P45" s="5"/>
      <c r="Q45" s="5">
        <v>0</v>
      </c>
      <c r="R45" s="5"/>
      <c r="S45" s="5">
        <v>2862406834</v>
      </c>
      <c r="T45" s="5"/>
      <c r="U45" s="8">
        <f t="shared" si="1"/>
        <v>1.1670096496121241E-2</v>
      </c>
    </row>
    <row r="46" spans="1:21" x14ac:dyDescent="0.5">
      <c r="A46" s="1" t="s">
        <v>60</v>
      </c>
      <c r="C46" s="5">
        <v>0</v>
      </c>
      <c r="D46" s="5"/>
      <c r="E46" s="5">
        <v>-45287026155</v>
      </c>
      <c r="F46" s="5"/>
      <c r="G46" s="5">
        <v>0</v>
      </c>
      <c r="H46" s="5"/>
      <c r="I46" s="5">
        <v>-45287026155</v>
      </c>
      <c r="J46" s="5"/>
      <c r="K46" s="8">
        <f t="shared" si="0"/>
        <v>7.0579275478206638E-2</v>
      </c>
      <c r="L46" s="5"/>
      <c r="M46" s="5">
        <v>0</v>
      </c>
      <c r="N46" s="5"/>
      <c r="O46" s="5">
        <v>8562241178</v>
      </c>
      <c r="P46" s="5"/>
      <c r="Q46" s="5">
        <v>0</v>
      </c>
      <c r="R46" s="5"/>
      <c r="S46" s="5">
        <v>8562241178</v>
      </c>
      <c r="T46" s="5"/>
      <c r="U46" s="8">
        <f t="shared" si="1"/>
        <v>3.4908448227357329E-2</v>
      </c>
    </row>
    <row r="47" spans="1:21" x14ac:dyDescent="0.5">
      <c r="A47" s="1" t="s">
        <v>43</v>
      </c>
      <c r="C47" s="5">
        <v>0</v>
      </c>
      <c r="D47" s="5"/>
      <c r="E47" s="5">
        <v>-13036437806</v>
      </c>
      <c r="F47" s="5"/>
      <c r="G47" s="5">
        <v>0</v>
      </c>
      <c r="H47" s="5"/>
      <c r="I47" s="5">
        <v>-13036437806</v>
      </c>
      <c r="J47" s="5"/>
      <c r="K47" s="8">
        <f t="shared" si="0"/>
        <v>2.0317128619022736E-2</v>
      </c>
      <c r="L47" s="5"/>
      <c r="M47" s="5">
        <v>0</v>
      </c>
      <c r="N47" s="5"/>
      <c r="O47" s="5">
        <v>19209302007</v>
      </c>
      <c r="P47" s="5"/>
      <c r="Q47" s="5">
        <v>0</v>
      </c>
      <c r="R47" s="5"/>
      <c r="S47" s="5">
        <v>19209302007</v>
      </c>
      <c r="T47" s="5"/>
      <c r="U47" s="8">
        <f t="shared" si="1"/>
        <v>7.83167526649447E-2</v>
      </c>
    </row>
    <row r="48" spans="1:21" x14ac:dyDescent="0.5">
      <c r="A48" s="1" t="s">
        <v>72</v>
      </c>
      <c r="C48" s="5">
        <v>0</v>
      </c>
      <c r="D48" s="5"/>
      <c r="E48" s="5">
        <v>-20774956639</v>
      </c>
      <c r="F48" s="5"/>
      <c r="G48" s="5">
        <v>0</v>
      </c>
      <c r="H48" s="5"/>
      <c r="I48" s="5">
        <v>-20774956639</v>
      </c>
      <c r="J48" s="5"/>
      <c r="K48" s="8">
        <f t="shared" si="0"/>
        <v>3.2377515420272111E-2</v>
      </c>
      <c r="L48" s="5"/>
      <c r="M48" s="5">
        <v>0</v>
      </c>
      <c r="N48" s="5"/>
      <c r="O48" s="5">
        <v>-38334741418</v>
      </c>
      <c r="P48" s="5"/>
      <c r="Q48" s="5">
        <v>0</v>
      </c>
      <c r="R48" s="5"/>
      <c r="S48" s="5">
        <v>-38334741418</v>
      </c>
      <c r="T48" s="5"/>
      <c r="U48" s="8">
        <f t="shared" si="1"/>
        <v>-0.15629159565579614</v>
      </c>
    </row>
    <row r="49" spans="1:21" x14ac:dyDescent="0.5">
      <c r="A49" s="1" t="s">
        <v>73</v>
      </c>
      <c r="C49" s="5">
        <v>0</v>
      </c>
      <c r="D49" s="5"/>
      <c r="E49" s="5">
        <v>-2261429673</v>
      </c>
      <c r="F49" s="5"/>
      <c r="G49" s="5">
        <v>0</v>
      </c>
      <c r="H49" s="5"/>
      <c r="I49" s="5">
        <v>-2261429673</v>
      </c>
      <c r="J49" s="5"/>
      <c r="K49" s="8">
        <f t="shared" si="0"/>
        <v>3.5244104419436622E-3</v>
      </c>
      <c r="L49" s="5"/>
      <c r="M49" s="5">
        <v>0</v>
      </c>
      <c r="N49" s="5"/>
      <c r="O49" s="5">
        <v>5560892641</v>
      </c>
      <c r="P49" s="5"/>
      <c r="Q49" s="5">
        <v>0</v>
      </c>
      <c r="R49" s="5"/>
      <c r="S49" s="5">
        <v>5560892641</v>
      </c>
      <c r="T49" s="5"/>
      <c r="U49" s="8">
        <f t="shared" si="1"/>
        <v>2.2671883309596828E-2</v>
      </c>
    </row>
    <row r="50" spans="1:21" x14ac:dyDescent="0.5">
      <c r="A50" s="1" t="s">
        <v>78</v>
      </c>
      <c r="C50" s="5">
        <v>0</v>
      </c>
      <c r="D50" s="5"/>
      <c r="E50" s="5">
        <v>-78728</v>
      </c>
      <c r="F50" s="5"/>
      <c r="G50" s="5">
        <v>0</v>
      </c>
      <c r="H50" s="5"/>
      <c r="I50" s="5">
        <v>-78728</v>
      </c>
      <c r="J50" s="5"/>
      <c r="K50" s="8">
        <f t="shared" si="0"/>
        <v>1.2269662355020342E-7</v>
      </c>
      <c r="L50" s="5"/>
      <c r="M50" s="5">
        <v>0</v>
      </c>
      <c r="N50" s="5"/>
      <c r="O50" s="5">
        <v>-90895</v>
      </c>
      <c r="P50" s="5"/>
      <c r="Q50" s="5">
        <v>0</v>
      </c>
      <c r="R50" s="5"/>
      <c r="S50" s="5">
        <v>-90895</v>
      </c>
      <c r="T50" s="5"/>
      <c r="U50" s="8">
        <f t="shared" si="1"/>
        <v>-3.7058094202933985E-7</v>
      </c>
    </row>
    <row r="51" spans="1:21" x14ac:dyDescent="0.5">
      <c r="A51" s="1" t="s">
        <v>54</v>
      </c>
      <c r="C51" s="5">
        <v>0</v>
      </c>
      <c r="D51" s="5"/>
      <c r="E51" s="5">
        <v>-2154361551</v>
      </c>
      <c r="F51" s="5"/>
      <c r="G51" s="5">
        <v>0</v>
      </c>
      <c r="H51" s="5"/>
      <c r="I51" s="5">
        <v>-2154361551</v>
      </c>
      <c r="J51" s="5"/>
      <c r="K51" s="8">
        <f t="shared" si="0"/>
        <v>3.3575460854343995E-3</v>
      </c>
      <c r="L51" s="5"/>
      <c r="M51" s="5">
        <v>0</v>
      </c>
      <c r="N51" s="5"/>
      <c r="O51" s="5">
        <v>-5468325614</v>
      </c>
      <c r="P51" s="5"/>
      <c r="Q51" s="5">
        <v>0</v>
      </c>
      <c r="R51" s="5"/>
      <c r="S51" s="5">
        <v>-5468325614</v>
      </c>
      <c r="T51" s="5"/>
      <c r="U51" s="8">
        <f t="shared" si="1"/>
        <v>-2.2294485476200981E-2</v>
      </c>
    </row>
    <row r="52" spans="1:21" x14ac:dyDescent="0.5">
      <c r="A52" s="1" t="s">
        <v>32</v>
      </c>
      <c r="C52" s="5">
        <v>0</v>
      </c>
      <c r="D52" s="5"/>
      <c r="E52" s="5">
        <v>-15531037200</v>
      </c>
      <c r="F52" s="5"/>
      <c r="G52" s="5">
        <v>0</v>
      </c>
      <c r="H52" s="5"/>
      <c r="I52" s="5">
        <v>-15531037200</v>
      </c>
      <c r="J52" s="5"/>
      <c r="K52" s="8">
        <f t="shared" si="0"/>
        <v>2.4204931214721642E-2</v>
      </c>
      <c r="L52" s="5"/>
      <c r="M52" s="5">
        <v>0</v>
      </c>
      <c r="N52" s="5"/>
      <c r="O52" s="5">
        <v>-13133388600</v>
      </c>
      <c r="P52" s="5"/>
      <c r="Q52" s="5">
        <v>0</v>
      </c>
      <c r="R52" s="5"/>
      <c r="S52" s="5">
        <v>-13133388600</v>
      </c>
      <c r="T52" s="5"/>
      <c r="U52" s="8">
        <f t="shared" si="1"/>
        <v>-5.3545118207001405E-2</v>
      </c>
    </row>
    <row r="53" spans="1:21" x14ac:dyDescent="0.5">
      <c r="A53" s="1" t="s">
        <v>33</v>
      </c>
      <c r="C53" s="5">
        <v>0</v>
      </c>
      <c r="D53" s="5"/>
      <c r="E53" s="5">
        <v>-18953376684</v>
      </c>
      <c r="F53" s="5"/>
      <c r="G53" s="5">
        <v>0</v>
      </c>
      <c r="H53" s="5"/>
      <c r="I53" s="5">
        <v>-18953376684</v>
      </c>
      <c r="J53" s="5"/>
      <c r="K53" s="8">
        <f t="shared" si="0"/>
        <v>2.9538605375494756E-2</v>
      </c>
      <c r="L53" s="5"/>
      <c r="M53" s="5">
        <v>0</v>
      </c>
      <c r="N53" s="5"/>
      <c r="O53" s="5">
        <v>-19077467052</v>
      </c>
      <c r="P53" s="5"/>
      <c r="Q53" s="5">
        <v>0</v>
      </c>
      <c r="R53" s="5"/>
      <c r="S53" s="5">
        <v>-19077467052</v>
      </c>
      <c r="T53" s="5"/>
      <c r="U53" s="8">
        <f t="shared" si="1"/>
        <v>-7.7779258613387456E-2</v>
      </c>
    </row>
    <row r="54" spans="1:21" x14ac:dyDescent="0.5">
      <c r="A54" s="1" t="s">
        <v>55</v>
      </c>
      <c r="C54" s="5">
        <v>0</v>
      </c>
      <c r="D54" s="5"/>
      <c r="E54" s="5">
        <v>-728727200</v>
      </c>
      <c r="F54" s="5"/>
      <c r="G54" s="5">
        <v>0</v>
      </c>
      <c r="H54" s="5"/>
      <c r="I54" s="5">
        <v>-728727200</v>
      </c>
      <c r="J54" s="5"/>
      <c r="K54" s="8">
        <f t="shared" si="0"/>
        <v>1.1357124139974827E-3</v>
      </c>
      <c r="L54" s="5"/>
      <c r="M54" s="5">
        <v>0</v>
      </c>
      <c r="N54" s="5"/>
      <c r="O54" s="5">
        <v>-1786111664</v>
      </c>
      <c r="P54" s="5"/>
      <c r="Q54" s="5">
        <v>0</v>
      </c>
      <c r="R54" s="5"/>
      <c r="S54" s="5">
        <v>-1786111664</v>
      </c>
      <c r="T54" s="5"/>
      <c r="U54" s="8">
        <f t="shared" si="1"/>
        <v>-7.282017085810129E-3</v>
      </c>
    </row>
    <row r="55" spans="1:21" x14ac:dyDescent="0.5">
      <c r="A55" s="1" t="s">
        <v>46</v>
      </c>
      <c r="C55" s="5">
        <v>0</v>
      </c>
      <c r="D55" s="5"/>
      <c r="E55" s="5">
        <v>15523815095</v>
      </c>
      <c r="F55" s="5"/>
      <c r="G55" s="5">
        <v>0</v>
      </c>
      <c r="H55" s="5"/>
      <c r="I55" s="5">
        <v>15523815095</v>
      </c>
      <c r="J55" s="5"/>
      <c r="K55" s="8">
        <f t="shared" si="0"/>
        <v>-2.4193675652552846E-2</v>
      </c>
      <c r="L55" s="5"/>
      <c r="M55" s="5">
        <v>0</v>
      </c>
      <c r="N55" s="5"/>
      <c r="O55" s="5">
        <v>7466593631</v>
      </c>
      <c r="P55" s="5"/>
      <c r="Q55" s="5">
        <v>0</v>
      </c>
      <c r="R55" s="5"/>
      <c r="S55" s="5">
        <v>7466593631</v>
      </c>
      <c r="T55" s="5"/>
      <c r="U55" s="8">
        <f t="shared" si="1"/>
        <v>3.0441468744444127E-2</v>
      </c>
    </row>
    <row r="56" spans="1:21" x14ac:dyDescent="0.5">
      <c r="A56" s="1" t="s">
        <v>29</v>
      </c>
      <c r="C56" s="5">
        <v>0</v>
      </c>
      <c r="D56" s="5"/>
      <c r="E56" s="5">
        <v>-3449242563</v>
      </c>
      <c r="F56" s="5"/>
      <c r="G56" s="5">
        <v>0</v>
      </c>
      <c r="H56" s="5"/>
      <c r="I56" s="5">
        <v>-3449242563</v>
      </c>
      <c r="J56" s="5"/>
      <c r="K56" s="8">
        <f t="shared" si="0"/>
        <v>5.3756022798210276E-3</v>
      </c>
      <c r="L56" s="5"/>
      <c r="M56" s="5">
        <v>0</v>
      </c>
      <c r="N56" s="5"/>
      <c r="O56" s="5">
        <v>-1519612687</v>
      </c>
      <c r="P56" s="5"/>
      <c r="Q56" s="5">
        <v>0</v>
      </c>
      <c r="R56" s="5"/>
      <c r="S56" s="5">
        <v>-1519612687</v>
      </c>
      <c r="T56" s="5"/>
      <c r="U56" s="8">
        <f t="shared" si="1"/>
        <v>-6.1954948134462437E-3</v>
      </c>
    </row>
    <row r="57" spans="1:21" x14ac:dyDescent="0.5">
      <c r="A57" s="1" t="s">
        <v>66</v>
      </c>
      <c r="C57" s="5">
        <v>0</v>
      </c>
      <c r="D57" s="5"/>
      <c r="E57" s="5">
        <v>922920977</v>
      </c>
      <c r="F57" s="5"/>
      <c r="G57" s="5">
        <v>0</v>
      </c>
      <c r="H57" s="5"/>
      <c r="I57" s="5">
        <v>922920977</v>
      </c>
      <c r="J57" s="5"/>
      <c r="K57" s="8">
        <f t="shared" si="0"/>
        <v>-1.4383610364997836E-3</v>
      </c>
      <c r="L57" s="5"/>
      <c r="M57" s="5">
        <v>0</v>
      </c>
      <c r="N57" s="5"/>
      <c r="O57" s="5">
        <v>2596429494</v>
      </c>
      <c r="P57" s="5"/>
      <c r="Q57" s="5">
        <v>0</v>
      </c>
      <c r="R57" s="5"/>
      <c r="S57" s="5">
        <v>2596429494</v>
      </c>
      <c r="T57" s="5"/>
      <c r="U57" s="8">
        <f t="shared" si="1"/>
        <v>1.0585700949439267E-2</v>
      </c>
    </row>
    <row r="58" spans="1:21" x14ac:dyDescent="0.5">
      <c r="A58" s="1" t="s">
        <v>75</v>
      </c>
      <c r="C58" s="5">
        <v>0</v>
      </c>
      <c r="D58" s="5"/>
      <c r="E58" s="5">
        <v>-2210488866</v>
      </c>
      <c r="F58" s="5"/>
      <c r="G58" s="5">
        <v>0</v>
      </c>
      <c r="H58" s="5"/>
      <c r="I58" s="5">
        <v>-2210488866</v>
      </c>
      <c r="J58" s="5"/>
      <c r="K58" s="8">
        <f t="shared" si="0"/>
        <v>3.4450198182796221E-3</v>
      </c>
      <c r="L58" s="5"/>
      <c r="M58" s="5">
        <v>0</v>
      </c>
      <c r="N58" s="5"/>
      <c r="O58" s="5">
        <v>-3902148046</v>
      </c>
      <c r="P58" s="5"/>
      <c r="Q58" s="5">
        <v>0</v>
      </c>
      <c r="R58" s="5"/>
      <c r="S58" s="5">
        <v>-3902148046</v>
      </c>
      <c r="T58" s="5"/>
      <c r="U58" s="8">
        <f t="shared" si="1"/>
        <v>-1.5909144604484601E-2</v>
      </c>
    </row>
    <row r="59" spans="1:21" x14ac:dyDescent="0.5">
      <c r="A59" s="1" t="s">
        <v>56</v>
      </c>
      <c r="C59" s="5">
        <v>0</v>
      </c>
      <c r="D59" s="5"/>
      <c r="E59" s="5">
        <v>-230093151</v>
      </c>
      <c r="F59" s="5"/>
      <c r="G59" s="5">
        <v>0</v>
      </c>
      <c r="H59" s="5"/>
      <c r="I59" s="5">
        <v>-230093151</v>
      </c>
      <c r="J59" s="5"/>
      <c r="K59" s="8">
        <f t="shared" si="0"/>
        <v>3.5859735709947049E-4</v>
      </c>
      <c r="L59" s="5"/>
      <c r="M59" s="5">
        <v>0</v>
      </c>
      <c r="N59" s="5"/>
      <c r="O59" s="5">
        <v>-572046351</v>
      </c>
      <c r="P59" s="5"/>
      <c r="Q59" s="5">
        <v>0</v>
      </c>
      <c r="R59" s="5"/>
      <c r="S59" s="5">
        <v>-572046351</v>
      </c>
      <c r="T59" s="5"/>
      <c r="U59" s="8">
        <f t="shared" si="1"/>
        <v>-2.3322457301064568E-3</v>
      </c>
    </row>
    <row r="60" spans="1:21" x14ac:dyDescent="0.5">
      <c r="A60" s="1" t="s">
        <v>63</v>
      </c>
      <c r="C60" s="5">
        <v>0</v>
      </c>
      <c r="D60" s="5"/>
      <c r="E60" s="5">
        <v>389468790</v>
      </c>
      <c r="F60" s="5"/>
      <c r="G60" s="5">
        <v>0</v>
      </c>
      <c r="H60" s="5"/>
      <c r="I60" s="5">
        <v>389468790</v>
      </c>
      <c r="J60" s="5"/>
      <c r="K60" s="8">
        <f t="shared" si="0"/>
        <v>-6.0698233806502438E-4</v>
      </c>
      <c r="L60" s="5"/>
      <c r="M60" s="5">
        <v>0</v>
      </c>
      <c r="N60" s="5"/>
      <c r="O60" s="5">
        <v>666212310</v>
      </c>
      <c r="P60" s="5"/>
      <c r="Q60" s="5">
        <v>0</v>
      </c>
      <c r="R60" s="5"/>
      <c r="S60" s="5">
        <v>666212310</v>
      </c>
      <c r="T60" s="5"/>
      <c r="U60" s="8">
        <f t="shared" si="1"/>
        <v>2.7161624449237314E-3</v>
      </c>
    </row>
    <row r="61" spans="1:21" x14ac:dyDescent="0.5">
      <c r="A61" s="1" t="s">
        <v>44</v>
      </c>
      <c r="C61" s="5">
        <v>0</v>
      </c>
      <c r="D61" s="5"/>
      <c r="E61" s="5">
        <v>210325940</v>
      </c>
      <c r="F61" s="5"/>
      <c r="G61" s="5">
        <v>0</v>
      </c>
      <c r="H61" s="5"/>
      <c r="I61" s="5">
        <v>210325940</v>
      </c>
      <c r="J61" s="5"/>
      <c r="K61" s="8">
        <f t="shared" si="0"/>
        <v>-3.2779040091228883E-4</v>
      </c>
      <c r="L61" s="5"/>
      <c r="M61" s="5">
        <v>0</v>
      </c>
      <c r="N61" s="5"/>
      <c r="O61" s="5">
        <v>525688528</v>
      </c>
      <c r="P61" s="5"/>
      <c r="Q61" s="5">
        <v>0</v>
      </c>
      <c r="R61" s="5"/>
      <c r="S61" s="5">
        <v>525688528</v>
      </c>
      <c r="T61" s="5"/>
      <c r="U61" s="8">
        <f t="shared" si="1"/>
        <v>2.1432438519198745E-3</v>
      </c>
    </row>
    <row r="62" spans="1:21" x14ac:dyDescent="0.5">
      <c r="A62" s="1" t="s">
        <v>30</v>
      </c>
      <c r="C62" s="5">
        <v>0</v>
      </c>
      <c r="D62" s="5"/>
      <c r="E62" s="5">
        <v>-37483059180</v>
      </c>
      <c r="F62" s="5"/>
      <c r="G62" s="5">
        <v>0</v>
      </c>
      <c r="H62" s="5"/>
      <c r="I62" s="5">
        <v>-37483059180</v>
      </c>
      <c r="J62" s="5"/>
      <c r="K62" s="8">
        <f t="shared" si="0"/>
        <v>5.8416888549416436E-2</v>
      </c>
      <c r="L62" s="5"/>
      <c r="M62" s="5">
        <v>0</v>
      </c>
      <c r="N62" s="5"/>
      <c r="O62" s="5">
        <v>-8171505399</v>
      </c>
      <c r="P62" s="5"/>
      <c r="Q62" s="5">
        <v>0</v>
      </c>
      <c r="R62" s="5"/>
      <c r="S62" s="5">
        <v>-8171505399</v>
      </c>
      <c r="T62" s="5"/>
      <c r="U62" s="8">
        <f t="shared" si="1"/>
        <v>-3.3315409742661936E-2</v>
      </c>
    </row>
    <row r="63" spans="1:21" x14ac:dyDescent="0.5">
      <c r="A63" s="1" t="s">
        <v>47</v>
      </c>
      <c r="C63" s="5">
        <v>0</v>
      </c>
      <c r="D63" s="5"/>
      <c r="E63" s="5">
        <v>-6549969209</v>
      </c>
      <c r="F63" s="5"/>
      <c r="G63" s="5">
        <v>0</v>
      </c>
      <c r="H63" s="5"/>
      <c r="I63" s="5">
        <v>-6549969209</v>
      </c>
      <c r="J63" s="5"/>
      <c r="K63" s="8">
        <f t="shared" si="0"/>
        <v>1.0208046772458295E-2</v>
      </c>
      <c r="L63" s="5"/>
      <c r="M63" s="5">
        <v>0</v>
      </c>
      <c r="N63" s="5"/>
      <c r="O63" s="5">
        <v>-19701583915</v>
      </c>
      <c r="P63" s="5"/>
      <c r="Q63" s="5">
        <v>0</v>
      </c>
      <c r="R63" s="5"/>
      <c r="S63" s="5">
        <v>-19701583915</v>
      </c>
      <c r="T63" s="5"/>
      <c r="U63" s="8">
        <f t="shared" si="1"/>
        <v>-8.0323796982130907E-2</v>
      </c>
    </row>
    <row r="64" spans="1:21" x14ac:dyDescent="0.5">
      <c r="A64" s="1" t="s">
        <v>21</v>
      </c>
      <c r="C64" s="5">
        <v>0</v>
      </c>
      <c r="D64" s="5"/>
      <c r="E64" s="5">
        <v>-4995443552</v>
      </c>
      <c r="F64" s="5"/>
      <c r="G64" s="5">
        <v>0</v>
      </c>
      <c r="H64" s="5"/>
      <c r="I64" s="5">
        <v>-4995443552</v>
      </c>
      <c r="J64" s="5"/>
      <c r="K64" s="8">
        <f t="shared" si="0"/>
        <v>7.7853375795909341E-3</v>
      </c>
      <c r="L64" s="5"/>
      <c r="M64" s="5">
        <v>0</v>
      </c>
      <c r="N64" s="5"/>
      <c r="O64" s="5">
        <v>1036567642</v>
      </c>
      <c r="P64" s="5"/>
      <c r="Q64" s="5">
        <v>0</v>
      </c>
      <c r="R64" s="5"/>
      <c r="S64" s="5">
        <v>1036567642</v>
      </c>
      <c r="T64" s="5"/>
      <c r="U64" s="8">
        <f t="shared" si="1"/>
        <v>4.2261093927002747E-3</v>
      </c>
    </row>
    <row r="65" spans="1:21" x14ac:dyDescent="0.5">
      <c r="A65" s="1" t="s">
        <v>77</v>
      </c>
      <c r="C65" s="5">
        <v>0</v>
      </c>
      <c r="D65" s="5"/>
      <c r="E65" s="5">
        <v>166405044</v>
      </c>
      <c r="F65" s="5"/>
      <c r="G65" s="5">
        <v>0</v>
      </c>
      <c r="H65" s="5"/>
      <c r="I65" s="5">
        <v>166405044</v>
      </c>
      <c r="J65" s="5"/>
      <c r="K65" s="8">
        <f t="shared" si="0"/>
        <v>-2.5934022254500352E-4</v>
      </c>
      <c r="L65" s="5"/>
      <c r="M65" s="5">
        <v>0</v>
      </c>
      <c r="N65" s="5"/>
      <c r="O65" s="5">
        <v>2512015874</v>
      </c>
      <c r="P65" s="5"/>
      <c r="Q65" s="5">
        <v>0</v>
      </c>
      <c r="R65" s="5"/>
      <c r="S65" s="5">
        <v>2512015874</v>
      </c>
      <c r="T65" s="5"/>
      <c r="U65" s="8">
        <f t="shared" si="1"/>
        <v>1.0241544738209752E-2</v>
      </c>
    </row>
    <row r="66" spans="1:21" x14ac:dyDescent="0.5">
      <c r="A66" s="1" t="s">
        <v>64</v>
      </c>
      <c r="C66" s="5">
        <v>0</v>
      </c>
      <c r="D66" s="5"/>
      <c r="E66" s="5">
        <v>2509067672</v>
      </c>
      <c r="F66" s="5"/>
      <c r="G66" s="5">
        <v>0</v>
      </c>
      <c r="H66" s="5"/>
      <c r="I66" s="5">
        <v>2509067672</v>
      </c>
      <c r="J66" s="5"/>
      <c r="K66" s="8">
        <f t="shared" si="0"/>
        <v>-3.9103512297196585E-3</v>
      </c>
      <c r="L66" s="5"/>
      <c r="M66" s="5">
        <v>0</v>
      </c>
      <c r="N66" s="5"/>
      <c r="O66" s="5">
        <v>2865239606</v>
      </c>
      <c r="P66" s="5"/>
      <c r="Q66" s="5">
        <v>0</v>
      </c>
      <c r="R66" s="5"/>
      <c r="S66" s="5">
        <v>2865239606</v>
      </c>
      <c r="T66" s="5"/>
      <c r="U66" s="8">
        <f t="shared" si="1"/>
        <v>1.1681645770738264E-2</v>
      </c>
    </row>
    <row r="67" spans="1:21" x14ac:dyDescent="0.5">
      <c r="A67" s="1" t="s">
        <v>86</v>
      </c>
      <c r="C67" s="5">
        <v>0</v>
      </c>
      <c r="D67" s="5"/>
      <c r="E67" s="5">
        <v>372875636</v>
      </c>
      <c r="F67" s="5"/>
      <c r="G67" s="5">
        <v>0</v>
      </c>
      <c r="H67" s="5"/>
      <c r="I67" s="5">
        <v>372875636</v>
      </c>
      <c r="J67" s="5"/>
      <c r="K67" s="8">
        <f t="shared" si="0"/>
        <v>-5.8112211082886247E-4</v>
      </c>
      <c r="L67" s="5"/>
      <c r="M67" s="5">
        <v>0</v>
      </c>
      <c r="N67" s="5"/>
      <c r="O67" s="5">
        <v>372875636</v>
      </c>
      <c r="P67" s="5"/>
      <c r="Q67" s="5">
        <v>0</v>
      </c>
      <c r="R67" s="5"/>
      <c r="S67" s="5">
        <v>372875636</v>
      </c>
      <c r="T67" s="5"/>
      <c r="U67" s="8">
        <f t="shared" si="1"/>
        <v>1.5202222833892868E-3</v>
      </c>
    </row>
    <row r="68" spans="1:21" x14ac:dyDescent="0.5">
      <c r="A68" s="1" t="s">
        <v>22</v>
      </c>
      <c r="C68" s="5">
        <v>0</v>
      </c>
      <c r="D68" s="5"/>
      <c r="E68" s="5">
        <v>-20796498458</v>
      </c>
      <c r="F68" s="5"/>
      <c r="G68" s="5">
        <v>0</v>
      </c>
      <c r="H68" s="5"/>
      <c r="I68" s="5">
        <v>-20796498458</v>
      </c>
      <c r="J68" s="5"/>
      <c r="K68" s="8">
        <f t="shared" si="0"/>
        <v>3.2411088081287627E-2</v>
      </c>
      <c r="L68" s="5"/>
      <c r="M68" s="5">
        <v>0</v>
      </c>
      <c r="N68" s="5"/>
      <c r="O68" s="5">
        <v>4742746616</v>
      </c>
      <c r="P68" s="5"/>
      <c r="Q68" s="5">
        <v>0</v>
      </c>
      <c r="R68" s="5"/>
      <c r="S68" s="5">
        <v>4742746616</v>
      </c>
      <c r="T68" s="5"/>
      <c r="U68" s="8">
        <f t="shared" si="1"/>
        <v>1.933628372037784E-2</v>
      </c>
    </row>
    <row r="69" spans="1:21" x14ac:dyDescent="0.5">
      <c r="A69" s="1" t="s">
        <v>25</v>
      </c>
      <c r="C69" s="5">
        <v>0</v>
      </c>
      <c r="D69" s="5"/>
      <c r="E69" s="5">
        <v>-11826579100</v>
      </c>
      <c r="F69" s="5"/>
      <c r="G69" s="5">
        <v>0</v>
      </c>
      <c r="H69" s="5"/>
      <c r="I69" s="5">
        <v>-11826579100</v>
      </c>
      <c r="J69" s="5"/>
      <c r="K69" s="8">
        <f t="shared" si="0"/>
        <v>1.8431578646979519E-2</v>
      </c>
      <c r="L69" s="5"/>
      <c r="M69" s="5">
        <v>0</v>
      </c>
      <c r="N69" s="5"/>
      <c r="O69" s="5">
        <v>11932831013</v>
      </c>
      <c r="P69" s="5"/>
      <c r="Q69" s="5">
        <v>0</v>
      </c>
      <c r="R69" s="5"/>
      <c r="S69" s="5">
        <v>11932831013</v>
      </c>
      <c r="T69" s="5"/>
      <c r="U69" s="8">
        <f t="shared" si="1"/>
        <v>4.8650418151432548E-2</v>
      </c>
    </row>
    <row r="70" spans="1:21" x14ac:dyDescent="0.5">
      <c r="A70" s="1" t="s">
        <v>52</v>
      </c>
      <c r="C70" s="5">
        <v>0</v>
      </c>
      <c r="D70" s="5"/>
      <c r="E70" s="5">
        <v>-3591754680</v>
      </c>
      <c r="F70" s="5"/>
      <c r="G70" s="5">
        <v>0</v>
      </c>
      <c r="H70" s="5"/>
      <c r="I70" s="5">
        <v>-3591754680</v>
      </c>
      <c r="J70" s="5"/>
      <c r="K70" s="8">
        <f t="shared" si="0"/>
        <v>5.5977056683345367E-3</v>
      </c>
      <c r="L70" s="5"/>
      <c r="M70" s="5">
        <v>0</v>
      </c>
      <c r="N70" s="5"/>
      <c r="O70" s="5">
        <v>60068358914</v>
      </c>
      <c r="P70" s="5"/>
      <c r="Q70" s="5">
        <v>0</v>
      </c>
      <c r="R70" s="5"/>
      <c r="S70" s="5">
        <v>60068358914</v>
      </c>
      <c r="T70" s="5"/>
      <c r="U70" s="8">
        <f t="shared" si="1"/>
        <v>0.2449000388635966</v>
      </c>
    </row>
    <row r="71" spans="1:21" x14ac:dyDescent="0.5">
      <c r="A71" s="1" t="s">
        <v>51</v>
      </c>
      <c r="C71" s="5">
        <v>0</v>
      </c>
      <c r="D71" s="5"/>
      <c r="E71" s="5">
        <v>-17123623690</v>
      </c>
      <c r="F71" s="5"/>
      <c r="G71" s="5">
        <v>0</v>
      </c>
      <c r="H71" s="5"/>
      <c r="I71" s="5">
        <v>-17123623690</v>
      </c>
      <c r="J71" s="5"/>
      <c r="K71" s="8">
        <f t="shared" si="0"/>
        <v>2.668695774955893E-2</v>
      </c>
      <c r="L71" s="5"/>
      <c r="M71" s="5">
        <v>0</v>
      </c>
      <c r="N71" s="5"/>
      <c r="O71" s="5">
        <v>-10513191190</v>
      </c>
      <c r="P71" s="5"/>
      <c r="Q71" s="5">
        <v>0</v>
      </c>
      <c r="R71" s="5"/>
      <c r="S71" s="5">
        <v>-10513191190</v>
      </c>
      <c r="T71" s="5"/>
      <c r="U71" s="8">
        <f t="shared" si="1"/>
        <v>-4.2862514933987086E-2</v>
      </c>
    </row>
    <row r="72" spans="1:21" x14ac:dyDescent="0.5">
      <c r="A72" s="1" t="s">
        <v>50</v>
      </c>
      <c r="C72" s="5">
        <v>0</v>
      </c>
      <c r="D72" s="5"/>
      <c r="E72" s="5">
        <v>21308592910</v>
      </c>
      <c r="F72" s="5"/>
      <c r="G72" s="5">
        <v>0</v>
      </c>
      <c r="H72" s="5"/>
      <c r="I72" s="5">
        <v>21308592910</v>
      </c>
      <c r="J72" s="5"/>
      <c r="K72" s="8">
        <f t="shared" si="0"/>
        <v>-3.3209181011365767E-2</v>
      </c>
      <c r="L72" s="5"/>
      <c r="M72" s="5">
        <v>0</v>
      </c>
      <c r="N72" s="5"/>
      <c r="O72" s="5">
        <v>36150184267</v>
      </c>
      <c r="P72" s="5"/>
      <c r="Q72" s="5">
        <v>0</v>
      </c>
      <c r="R72" s="5"/>
      <c r="S72" s="5">
        <v>36150184267</v>
      </c>
      <c r="T72" s="5"/>
      <c r="U72" s="8">
        <f t="shared" si="1"/>
        <v>0.14738510743384212</v>
      </c>
    </row>
    <row r="73" spans="1:21" x14ac:dyDescent="0.5">
      <c r="A73" s="1" t="s">
        <v>53</v>
      </c>
      <c r="C73" s="5">
        <v>0</v>
      </c>
      <c r="D73" s="5"/>
      <c r="E73" s="5">
        <v>-30819526200</v>
      </c>
      <c r="F73" s="5"/>
      <c r="G73" s="5">
        <v>0</v>
      </c>
      <c r="H73" s="5"/>
      <c r="I73" s="5">
        <v>-30819526200</v>
      </c>
      <c r="J73" s="5"/>
      <c r="K73" s="8">
        <f t="shared" ref="K73:K86" si="2">I73/$I$87</f>
        <v>4.8031854031056698E-2</v>
      </c>
      <c r="L73" s="5"/>
      <c r="M73" s="5">
        <v>0</v>
      </c>
      <c r="N73" s="5"/>
      <c r="O73" s="5">
        <v>-23320413000</v>
      </c>
      <c r="P73" s="5"/>
      <c r="Q73" s="5">
        <v>0</v>
      </c>
      <c r="R73" s="5"/>
      <c r="S73" s="5">
        <v>-23320413000</v>
      </c>
      <c r="T73" s="5"/>
      <c r="U73" s="8">
        <f t="shared" ref="U73:U86" si="3">S73/$S$87</f>
        <v>-9.5077843864384878E-2</v>
      </c>
    </row>
    <row r="74" spans="1:21" x14ac:dyDescent="0.5">
      <c r="A74" s="1" t="s">
        <v>84</v>
      </c>
      <c r="C74" s="5">
        <v>0</v>
      </c>
      <c r="D74" s="5"/>
      <c r="E74" s="5">
        <v>-203038075</v>
      </c>
      <c r="F74" s="5"/>
      <c r="G74" s="5">
        <v>0</v>
      </c>
      <c r="H74" s="5"/>
      <c r="I74" s="5">
        <v>-203038075</v>
      </c>
      <c r="J74" s="5"/>
      <c r="K74" s="8">
        <f t="shared" si="2"/>
        <v>3.1643235258907849E-4</v>
      </c>
      <c r="L74" s="5"/>
      <c r="M74" s="5">
        <v>0</v>
      </c>
      <c r="N74" s="5"/>
      <c r="O74" s="5">
        <v>-203038075</v>
      </c>
      <c r="P74" s="5"/>
      <c r="Q74" s="5">
        <v>0</v>
      </c>
      <c r="R74" s="5"/>
      <c r="S74" s="5">
        <v>-203038075</v>
      </c>
      <c r="T74" s="5"/>
      <c r="U74" s="8">
        <f t="shared" si="3"/>
        <v>-8.2779075968231208E-4</v>
      </c>
    </row>
    <row r="75" spans="1:21" x14ac:dyDescent="0.5">
      <c r="A75" s="1" t="s">
        <v>35</v>
      </c>
      <c r="C75" s="5">
        <v>0</v>
      </c>
      <c r="D75" s="5"/>
      <c r="E75" s="5">
        <v>2187300164</v>
      </c>
      <c r="F75" s="5"/>
      <c r="G75" s="5">
        <v>0</v>
      </c>
      <c r="H75" s="5"/>
      <c r="I75" s="5">
        <v>2187300164</v>
      </c>
      <c r="J75" s="5"/>
      <c r="K75" s="8">
        <f t="shared" si="2"/>
        <v>-3.4088805102835871E-3</v>
      </c>
      <c r="L75" s="5"/>
      <c r="M75" s="5">
        <v>0</v>
      </c>
      <c r="N75" s="5"/>
      <c r="O75" s="5">
        <v>32022074410</v>
      </c>
      <c r="P75" s="5"/>
      <c r="Q75" s="5">
        <v>0</v>
      </c>
      <c r="R75" s="5"/>
      <c r="S75" s="5">
        <v>32022074410</v>
      </c>
      <c r="T75" s="5"/>
      <c r="U75" s="8">
        <f t="shared" si="3"/>
        <v>0.13055471148678605</v>
      </c>
    </row>
    <row r="76" spans="1:21" x14ac:dyDescent="0.5">
      <c r="A76" s="1" t="s">
        <v>28</v>
      </c>
      <c r="C76" s="5">
        <v>0</v>
      </c>
      <c r="D76" s="5"/>
      <c r="E76" s="5">
        <v>-8066715750</v>
      </c>
      <c r="F76" s="5"/>
      <c r="G76" s="5">
        <v>0</v>
      </c>
      <c r="H76" s="5"/>
      <c r="I76" s="5">
        <v>-8066715750</v>
      </c>
      <c r="J76" s="5"/>
      <c r="K76" s="8">
        <f t="shared" si="2"/>
        <v>1.2571877675849087E-2</v>
      </c>
      <c r="L76" s="5"/>
      <c r="M76" s="5">
        <v>0</v>
      </c>
      <c r="N76" s="5"/>
      <c r="O76" s="5">
        <v>-5516977500</v>
      </c>
      <c r="P76" s="5"/>
      <c r="Q76" s="5">
        <v>0</v>
      </c>
      <c r="R76" s="5"/>
      <c r="S76" s="5">
        <v>-5516977500</v>
      </c>
      <c r="T76" s="5"/>
      <c r="U76" s="8">
        <f t="shared" si="3"/>
        <v>-2.2492840300397957E-2</v>
      </c>
    </row>
    <row r="77" spans="1:21" x14ac:dyDescent="0.5">
      <c r="A77" s="1" t="s">
        <v>20</v>
      </c>
      <c r="C77" s="5">
        <v>0</v>
      </c>
      <c r="D77" s="5"/>
      <c r="E77" s="5">
        <v>-1113336000</v>
      </c>
      <c r="F77" s="5"/>
      <c r="G77" s="5">
        <v>0</v>
      </c>
      <c r="H77" s="5"/>
      <c r="I77" s="5">
        <v>-1113336000</v>
      </c>
      <c r="J77" s="5"/>
      <c r="K77" s="8">
        <f t="shared" si="2"/>
        <v>1.7351205171843471E-3</v>
      </c>
      <c r="L77" s="5"/>
      <c r="M77" s="5">
        <v>0</v>
      </c>
      <c r="N77" s="5"/>
      <c r="O77" s="5">
        <v>2673994500</v>
      </c>
      <c r="P77" s="5"/>
      <c r="Q77" s="5">
        <v>0</v>
      </c>
      <c r="R77" s="5"/>
      <c r="S77" s="5">
        <v>2673994500</v>
      </c>
      <c r="T77" s="5"/>
      <c r="U77" s="8">
        <f t="shared" si="3"/>
        <v>1.0901935208661352E-2</v>
      </c>
    </row>
    <row r="78" spans="1:21" x14ac:dyDescent="0.5">
      <c r="A78" s="1" t="s">
        <v>58</v>
      </c>
      <c r="C78" s="5">
        <v>0</v>
      </c>
      <c r="D78" s="5"/>
      <c r="E78" s="5">
        <v>-1796146897</v>
      </c>
      <c r="F78" s="5"/>
      <c r="G78" s="5">
        <v>0</v>
      </c>
      <c r="H78" s="5"/>
      <c r="I78" s="5">
        <v>-1796146897</v>
      </c>
      <c r="J78" s="5"/>
      <c r="K78" s="8">
        <f t="shared" si="2"/>
        <v>2.7992729354495861E-3</v>
      </c>
      <c r="L78" s="5"/>
      <c r="M78" s="5">
        <v>0</v>
      </c>
      <c r="N78" s="5"/>
      <c r="O78" s="5">
        <v>14784432374</v>
      </c>
      <c r="P78" s="5"/>
      <c r="Q78" s="5">
        <v>0</v>
      </c>
      <c r="R78" s="5"/>
      <c r="S78" s="5">
        <v>14784432374</v>
      </c>
      <c r="T78" s="5"/>
      <c r="U78" s="8">
        <f t="shared" si="3"/>
        <v>6.027646049316232E-2</v>
      </c>
    </row>
    <row r="79" spans="1:21" x14ac:dyDescent="0.5">
      <c r="A79" s="1" t="s">
        <v>45</v>
      </c>
      <c r="C79" s="5">
        <v>0</v>
      </c>
      <c r="D79" s="5"/>
      <c r="E79" s="5">
        <v>947022508</v>
      </c>
      <c r="F79" s="5"/>
      <c r="G79" s="5">
        <v>0</v>
      </c>
      <c r="H79" s="5"/>
      <c r="I79" s="5">
        <v>947022508</v>
      </c>
      <c r="J79" s="5"/>
      <c r="K79" s="8">
        <f t="shared" si="2"/>
        <v>-1.4759229773097947E-3</v>
      </c>
      <c r="L79" s="5"/>
      <c r="M79" s="5">
        <v>0</v>
      </c>
      <c r="N79" s="5"/>
      <c r="O79" s="5">
        <v>25606896320</v>
      </c>
      <c r="P79" s="5"/>
      <c r="Q79" s="5">
        <v>0</v>
      </c>
      <c r="R79" s="5"/>
      <c r="S79" s="5">
        <v>25606896320</v>
      </c>
      <c r="T79" s="5"/>
      <c r="U79" s="8">
        <f t="shared" si="3"/>
        <v>0.1043998873503849</v>
      </c>
    </row>
    <row r="80" spans="1:21" x14ac:dyDescent="0.5">
      <c r="A80" s="1" t="s">
        <v>18</v>
      </c>
      <c r="C80" s="5">
        <v>0</v>
      </c>
      <c r="D80" s="5"/>
      <c r="E80" s="5">
        <v>-7960352400</v>
      </c>
      <c r="F80" s="5"/>
      <c r="G80" s="5">
        <v>0</v>
      </c>
      <c r="H80" s="5"/>
      <c r="I80" s="5">
        <v>-7960352400</v>
      </c>
      <c r="J80" s="5"/>
      <c r="K80" s="8">
        <f t="shared" si="2"/>
        <v>1.2406111697868082E-2</v>
      </c>
      <c r="L80" s="5"/>
      <c r="M80" s="5">
        <v>0</v>
      </c>
      <c r="N80" s="5"/>
      <c r="O80" s="5">
        <v>-9961375050</v>
      </c>
      <c r="P80" s="5"/>
      <c r="Q80" s="5">
        <v>0</v>
      </c>
      <c r="R80" s="5"/>
      <c r="S80" s="5">
        <v>-9961375050</v>
      </c>
      <c r="T80" s="5"/>
      <c r="U80" s="8">
        <f t="shared" si="3"/>
        <v>-4.06127482252771E-2</v>
      </c>
    </row>
    <row r="81" spans="1:21" x14ac:dyDescent="0.5">
      <c r="A81" s="1" t="s">
        <v>80</v>
      </c>
      <c r="C81" s="5">
        <v>0</v>
      </c>
      <c r="D81" s="5"/>
      <c r="E81" s="5">
        <v>-2216731500</v>
      </c>
      <c r="F81" s="5"/>
      <c r="G81" s="5">
        <v>0</v>
      </c>
      <c r="H81" s="5"/>
      <c r="I81" s="5">
        <v>-2216731500</v>
      </c>
      <c r="J81" s="5"/>
      <c r="K81" s="8">
        <f t="shared" si="2"/>
        <v>3.4547488868938341E-3</v>
      </c>
      <c r="L81" s="5"/>
      <c r="M81" s="5">
        <v>0</v>
      </c>
      <c r="N81" s="5"/>
      <c r="O81" s="5">
        <v>2566147460</v>
      </c>
      <c r="P81" s="5"/>
      <c r="Q81" s="5">
        <v>0</v>
      </c>
      <c r="R81" s="5"/>
      <c r="S81" s="5">
        <v>2566147460</v>
      </c>
      <c r="T81" s="5"/>
      <c r="U81" s="8">
        <f t="shared" si="3"/>
        <v>1.0462240421508309E-2</v>
      </c>
    </row>
    <row r="82" spans="1:21" x14ac:dyDescent="0.5">
      <c r="A82" s="1" t="s">
        <v>79</v>
      </c>
      <c r="C82" s="5">
        <v>0</v>
      </c>
      <c r="D82" s="5"/>
      <c r="E82" s="5">
        <v>-5198831797</v>
      </c>
      <c r="F82" s="5"/>
      <c r="G82" s="5">
        <v>0</v>
      </c>
      <c r="H82" s="5"/>
      <c r="I82" s="5">
        <v>-5198831797</v>
      </c>
      <c r="J82" s="5"/>
      <c r="K82" s="8">
        <f t="shared" si="2"/>
        <v>8.1023156678352894E-3</v>
      </c>
      <c r="L82" s="5"/>
      <c r="M82" s="5">
        <v>0</v>
      </c>
      <c r="N82" s="5"/>
      <c r="O82" s="5">
        <v>-1638542317</v>
      </c>
      <c r="P82" s="5"/>
      <c r="Q82" s="5">
        <v>0</v>
      </c>
      <c r="R82" s="5"/>
      <c r="S82" s="5">
        <v>-1638542317</v>
      </c>
      <c r="T82" s="5"/>
      <c r="U82" s="8">
        <f t="shared" si="3"/>
        <v>-6.6803735671796816E-3</v>
      </c>
    </row>
    <row r="83" spans="1:21" x14ac:dyDescent="0.5">
      <c r="A83" s="1" t="s">
        <v>71</v>
      </c>
      <c r="C83" s="5">
        <v>0</v>
      </c>
      <c r="D83" s="5"/>
      <c r="E83" s="5">
        <v>-45724311900</v>
      </c>
      <c r="F83" s="5"/>
      <c r="G83" s="5">
        <v>0</v>
      </c>
      <c r="H83" s="5"/>
      <c r="I83" s="5">
        <v>-45724311900</v>
      </c>
      <c r="J83" s="5"/>
      <c r="K83" s="8">
        <f t="shared" si="2"/>
        <v>7.1260779954862144E-2</v>
      </c>
      <c r="L83" s="5"/>
      <c r="M83" s="5">
        <v>0</v>
      </c>
      <c r="N83" s="5"/>
      <c r="O83" s="5">
        <v>-43990688700</v>
      </c>
      <c r="P83" s="5"/>
      <c r="Q83" s="5">
        <v>0</v>
      </c>
      <c r="R83" s="5"/>
      <c r="S83" s="5">
        <v>-43990688700</v>
      </c>
      <c r="T83" s="5"/>
      <c r="U83" s="8">
        <f t="shared" si="3"/>
        <v>-0.17935101885654256</v>
      </c>
    </row>
    <row r="84" spans="1:21" x14ac:dyDescent="0.5">
      <c r="A84" s="1" t="s">
        <v>69</v>
      </c>
      <c r="C84" s="5">
        <v>0</v>
      </c>
      <c r="D84" s="5"/>
      <c r="E84" s="5">
        <v>-117587733408</v>
      </c>
      <c r="F84" s="5"/>
      <c r="G84" s="5">
        <v>0</v>
      </c>
      <c r="H84" s="5"/>
      <c r="I84" s="5">
        <v>-117587733408</v>
      </c>
      <c r="J84" s="5"/>
      <c r="K84" s="8">
        <f t="shared" si="2"/>
        <v>0.18325904201914256</v>
      </c>
      <c r="L84" s="5"/>
      <c r="M84" s="5">
        <v>0</v>
      </c>
      <c r="N84" s="5"/>
      <c r="O84" s="5">
        <v>4750944736</v>
      </c>
      <c r="P84" s="5"/>
      <c r="Q84" s="5">
        <v>0</v>
      </c>
      <c r="R84" s="5"/>
      <c r="S84" s="5">
        <v>4750944736</v>
      </c>
      <c r="T84" s="5"/>
      <c r="U84" s="8">
        <f t="shared" si="3"/>
        <v>1.9369707638442306E-2</v>
      </c>
    </row>
    <row r="85" spans="1:21" x14ac:dyDescent="0.5">
      <c r="A85" s="1" t="s">
        <v>40</v>
      </c>
      <c r="C85" s="5">
        <v>0</v>
      </c>
      <c r="D85" s="5"/>
      <c r="E85" s="5">
        <v>-8036232510</v>
      </c>
      <c r="F85" s="5"/>
      <c r="G85" s="5">
        <v>0</v>
      </c>
      <c r="H85" s="5"/>
      <c r="I85" s="5">
        <v>-8036232510</v>
      </c>
      <c r="J85" s="5"/>
      <c r="K85" s="8">
        <f t="shared" si="2"/>
        <v>1.2524369919741089E-2</v>
      </c>
      <c r="L85" s="5"/>
      <c r="M85" s="5">
        <v>0</v>
      </c>
      <c r="N85" s="5"/>
      <c r="O85" s="5">
        <v>-5322474818</v>
      </c>
      <c r="P85" s="5"/>
      <c r="Q85" s="5">
        <v>0</v>
      </c>
      <c r="R85" s="5"/>
      <c r="S85" s="5">
        <v>-5322474818</v>
      </c>
      <c r="T85" s="5"/>
      <c r="U85" s="8">
        <f t="shared" si="3"/>
        <v>-2.169984852832256E-2</v>
      </c>
    </row>
    <row r="86" spans="1:21" x14ac:dyDescent="0.5">
      <c r="A86" s="1" t="s">
        <v>81</v>
      </c>
      <c r="C86" s="5">
        <v>0</v>
      </c>
      <c r="D86" s="5"/>
      <c r="E86" s="5">
        <v>3329828538</v>
      </c>
      <c r="F86" s="5"/>
      <c r="G86" s="5">
        <v>0</v>
      </c>
      <c r="H86" s="5"/>
      <c r="I86" s="5">
        <v>3329828538</v>
      </c>
      <c r="J86" s="5"/>
      <c r="K86" s="8">
        <f t="shared" si="2"/>
        <v>-5.1894969847285626E-3</v>
      </c>
      <c r="L86" s="5"/>
      <c r="M86" s="5">
        <v>0</v>
      </c>
      <c r="N86" s="5"/>
      <c r="O86" s="5">
        <v>14059952856</v>
      </c>
      <c r="P86" s="5"/>
      <c r="Q86" s="5">
        <v>0</v>
      </c>
      <c r="R86" s="5"/>
      <c r="S86" s="5">
        <v>14059952856</v>
      </c>
      <c r="T86" s="5"/>
      <c r="U86" s="8">
        <f t="shared" si="3"/>
        <v>5.7322741341818438E-2</v>
      </c>
    </row>
    <row r="87" spans="1:21" ht="22.5" thickBot="1" x14ac:dyDescent="0.55000000000000004">
      <c r="B87" s="7"/>
      <c r="C87" s="6">
        <f>SUM(C8:C86)</f>
        <v>0</v>
      </c>
      <c r="D87" s="5"/>
      <c r="E87" s="6">
        <f>SUM(E8:E86)</f>
        <v>-933452573484</v>
      </c>
      <c r="F87" s="5"/>
      <c r="G87" s="6">
        <f>SUM(G8:G86)</f>
        <v>291804924820</v>
      </c>
      <c r="H87" s="5"/>
      <c r="I87" s="6">
        <f>SUM(I8:I86)</f>
        <v>-641647648664</v>
      </c>
      <c r="J87" s="5"/>
      <c r="K87" s="9">
        <f>SUM(K8:K86)</f>
        <v>1.0000000000000002</v>
      </c>
      <c r="L87" s="5"/>
      <c r="M87" s="6">
        <f>SUM(M8:M86)</f>
        <v>12240000000</v>
      </c>
      <c r="N87" s="5"/>
      <c r="O87" s="6">
        <f>SUM(O8:O86)</f>
        <v>-25749719927</v>
      </c>
      <c r="P87" s="5"/>
      <c r="Q87" s="6">
        <f>SUM(Q8:Q86)</f>
        <v>258786769260</v>
      </c>
      <c r="R87" s="5"/>
      <c r="S87" s="6">
        <f>SUM(S8:S86)</f>
        <v>245277049333</v>
      </c>
      <c r="T87" s="5"/>
      <c r="U87" s="9">
        <f>SUM(U8:U86)</f>
        <v>1</v>
      </c>
    </row>
    <row r="88" spans="1:21" ht="22.5" thickTop="1" x14ac:dyDescent="0.5"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</row>
  </sheetData>
  <mergeCells count="16">
    <mergeCell ref="A4:U4"/>
    <mergeCell ref="A3:U3"/>
    <mergeCell ref="A2:U2"/>
    <mergeCell ref="S7"/>
    <mergeCell ref="U7"/>
    <mergeCell ref="M6:U6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14"/>
  <sheetViews>
    <sheetView rightToLeft="1" workbookViewId="0">
      <selection activeCell="I13" sqref="I13"/>
    </sheetView>
  </sheetViews>
  <sheetFormatPr defaultRowHeight="21.75" x14ac:dyDescent="0.5"/>
  <cols>
    <col min="1" max="1" width="28.140625" style="1" bestFit="1" customWidth="1"/>
    <col min="2" max="2" width="1" style="1" customWidth="1"/>
    <col min="3" max="3" width="16.140625" style="1" bestFit="1" customWidth="1"/>
    <col min="4" max="4" width="1" style="1" customWidth="1"/>
    <col min="5" max="5" width="17.28515625" style="1" bestFit="1" customWidth="1"/>
    <col min="6" max="6" width="1" style="1" customWidth="1"/>
    <col min="7" max="7" width="12.5703125" style="1" bestFit="1" customWidth="1"/>
    <col min="8" max="8" width="1" style="1" customWidth="1"/>
    <col min="9" max="9" width="14.28515625" style="1" bestFit="1" customWidth="1"/>
    <col min="10" max="10" width="1" style="1" customWidth="1"/>
    <col min="11" max="11" width="16.140625" style="1" bestFit="1" customWidth="1"/>
    <col min="12" max="12" width="1" style="1" customWidth="1"/>
    <col min="13" max="13" width="17.28515625" style="1" bestFit="1" customWidth="1"/>
    <col min="14" max="14" width="1" style="1" customWidth="1"/>
    <col min="15" max="15" width="12.5703125" style="1" bestFit="1" customWidth="1"/>
    <col min="16" max="16" width="1" style="1" customWidth="1"/>
    <col min="17" max="17" width="15.42578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2.5" x14ac:dyDescent="0.5">
      <c r="A2" s="19" t="s">
        <v>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</row>
    <row r="3" spans="1:17" ht="22.5" x14ac:dyDescent="0.5">
      <c r="A3" s="19" t="s">
        <v>131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</row>
    <row r="4" spans="1:17" ht="22.5" x14ac:dyDescent="0.5">
      <c r="A4" s="19" t="s">
        <v>2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</row>
    <row r="6" spans="1:17" ht="22.5" x14ac:dyDescent="0.5">
      <c r="A6" s="20" t="s">
        <v>135</v>
      </c>
      <c r="C6" s="21" t="s">
        <v>133</v>
      </c>
      <c r="D6" s="21" t="s">
        <v>133</v>
      </c>
      <c r="E6" s="21" t="s">
        <v>133</v>
      </c>
      <c r="F6" s="21" t="s">
        <v>133</v>
      </c>
      <c r="G6" s="21" t="s">
        <v>133</v>
      </c>
      <c r="H6" s="21" t="s">
        <v>133</v>
      </c>
      <c r="I6" s="21" t="s">
        <v>133</v>
      </c>
      <c r="K6" s="21" t="s">
        <v>134</v>
      </c>
      <c r="L6" s="21" t="s">
        <v>134</v>
      </c>
      <c r="M6" s="21" t="s">
        <v>134</v>
      </c>
      <c r="N6" s="21" t="s">
        <v>134</v>
      </c>
      <c r="O6" s="21" t="s">
        <v>134</v>
      </c>
      <c r="P6" s="21" t="s">
        <v>134</v>
      </c>
      <c r="Q6" s="21" t="s">
        <v>134</v>
      </c>
    </row>
    <row r="7" spans="1:17" ht="22.5" x14ac:dyDescent="0.5">
      <c r="A7" s="21" t="s">
        <v>135</v>
      </c>
      <c r="C7" s="21" t="s">
        <v>163</v>
      </c>
      <c r="E7" s="21" t="s">
        <v>160</v>
      </c>
      <c r="G7" s="21" t="s">
        <v>161</v>
      </c>
      <c r="I7" s="21" t="s">
        <v>164</v>
      </c>
      <c r="K7" s="21" t="s">
        <v>163</v>
      </c>
      <c r="M7" s="21" t="s">
        <v>160</v>
      </c>
      <c r="O7" s="21" t="s">
        <v>161</v>
      </c>
      <c r="Q7" s="21" t="s">
        <v>164</v>
      </c>
    </row>
    <row r="8" spans="1:17" x14ac:dyDescent="0.5">
      <c r="A8" s="1" t="s">
        <v>109</v>
      </c>
      <c r="C8" s="3">
        <v>0</v>
      </c>
      <c r="E8" s="3">
        <v>161429586</v>
      </c>
      <c r="G8" s="3">
        <v>0</v>
      </c>
      <c r="I8" s="3">
        <v>161429586</v>
      </c>
      <c r="K8" s="3">
        <v>0</v>
      </c>
      <c r="M8" s="3">
        <v>587692962</v>
      </c>
      <c r="O8" s="3">
        <v>0</v>
      </c>
      <c r="Q8" s="3">
        <v>587692962</v>
      </c>
    </row>
    <row r="9" spans="1:17" x14ac:dyDescent="0.5">
      <c r="A9" s="1" t="s">
        <v>100</v>
      </c>
      <c r="C9" s="3">
        <v>0</v>
      </c>
      <c r="E9" s="3">
        <v>428886331</v>
      </c>
      <c r="G9" s="3">
        <v>0</v>
      </c>
      <c r="I9" s="3">
        <v>428886331</v>
      </c>
      <c r="K9" s="3">
        <v>0</v>
      </c>
      <c r="M9" s="3">
        <v>1593990414</v>
      </c>
      <c r="O9" s="3">
        <v>0</v>
      </c>
      <c r="Q9" s="3">
        <v>1593990414</v>
      </c>
    </row>
    <row r="10" spans="1:17" x14ac:dyDescent="0.5">
      <c r="A10" s="1" t="s">
        <v>106</v>
      </c>
      <c r="C10" s="3">
        <v>0</v>
      </c>
      <c r="E10" s="3">
        <v>1198798678</v>
      </c>
      <c r="G10" s="3">
        <v>0</v>
      </c>
      <c r="I10" s="3">
        <v>1198798678</v>
      </c>
      <c r="K10" s="3">
        <v>0</v>
      </c>
      <c r="M10" s="3">
        <v>4452680805</v>
      </c>
      <c r="O10" s="3">
        <v>0</v>
      </c>
      <c r="Q10" s="3">
        <v>4452680805</v>
      </c>
    </row>
    <row r="11" spans="1:17" x14ac:dyDescent="0.5">
      <c r="A11" s="1" t="s">
        <v>103</v>
      </c>
      <c r="C11" s="3">
        <v>0</v>
      </c>
      <c r="E11" s="3">
        <v>4102931409</v>
      </c>
      <c r="G11" s="3">
        <v>0</v>
      </c>
      <c r="I11" s="3">
        <v>4102931409</v>
      </c>
      <c r="K11" s="3">
        <v>0</v>
      </c>
      <c r="M11" s="3">
        <v>12269366174</v>
      </c>
      <c r="O11" s="3">
        <v>0</v>
      </c>
      <c r="Q11" s="3">
        <v>12269366174</v>
      </c>
    </row>
    <row r="12" spans="1:17" x14ac:dyDescent="0.5">
      <c r="A12" s="1" t="s">
        <v>96</v>
      </c>
      <c r="C12" s="3">
        <v>0</v>
      </c>
      <c r="E12" s="3">
        <v>176205556</v>
      </c>
      <c r="G12" s="3">
        <v>0</v>
      </c>
      <c r="I12" s="3">
        <v>176205556</v>
      </c>
      <c r="K12" s="3">
        <v>0</v>
      </c>
      <c r="M12" s="3">
        <v>479585559</v>
      </c>
      <c r="O12" s="3">
        <v>0</v>
      </c>
      <c r="Q12" s="3">
        <v>479585559</v>
      </c>
    </row>
    <row r="13" spans="1:17" ht="22.5" thickBot="1" x14ac:dyDescent="0.55000000000000004">
      <c r="C13" s="10">
        <f>SUM(C8:C12)</f>
        <v>0</v>
      </c>
      <c r="E13" s="10">
        <f>SUM(E8:E12)</f>
        <v>6068251560</v>
      </c>
      <c r="G13" s="10">
        <f>SUM(G8:G12)</f>
        <v>0</v>
      </c>
      <c r="I13" s="10">
        <f>SUM(I8:I12)</f>
        <v>6068251560</v>
      </c>
      <c r="K13" s="10">
        <f>SUM(K8:K12)</f>
        <v>0</v>
      </c>
      <c r="M13" s="10">
        <f>SUM(M8:M12)</f>
        <v>19383315914</v>
      </c>
      <c r="O13" s="10">
        <f>SUM(O8:O12)</f>
        <v>0</v>
      </c>
      <c r="Q13" s="10">
        <f>SUM(Q8:Q12)</f>
        <v>19383315914</v>
      </c>
    </row>
    <row r="14" spans="1:17" ht="22.5" thickTop="1" x14ac:dyDescent="0.5"/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K10"/>
  <sheetViews>
    <sheetView rightToLeft="1" workbookViewId="0">
      <selection activeCell="C13" sqref="C13"/>
    </sheetView>
  </sheetViews>
  <sheetFormatPr defaultRowHeight="21.75" x14ac:dyDescent="0.5"/>
  <cols>
    <col min="1" max="1" width="28.7109375" style="1" bestFit="1" customWidth="1"/>
    <col min="2" max="2" width="1" style="1" customWidth="1"/>
    <col min="3" max="3" width="16.85546875" style="1" bestFit="1" customWidth="1"/>
    <col min="4" max="4" width="1" style="1" customWidth="1"/>
    <col min="5" max="5" width="31.5703125" style="1" bestFit="1" customWidth="1"/>
    <col min="6" max="6" width="1" style="1" customWidth="1"/>
    <col min="7" max="7" width="27.42578125" style="1" bestFit="1" customWidth="1"/>
    <col min="8" max="8" width="1" style="1" customWidth="1"/>
    <col min="9" max="9" width="31.5703125" style="1" bestFit="1" customWidth="1"/>
    <col min="10" max="10" width="1" style="1" customWidth="1"/>
    <col min="11" max="11" width="27.28515625" style="1" customWidth="1"/>
    <col min="12" max="12" width="1" style="1" customWidth="1"/>
    <col min="13" max="13" width="9.140625" style="1" customWidth="1"/>
    <col min="14" max="16384" width="9.140625" style="1"/>
  </cols>
  <sheetData>
    <row r="2" spans="1:11" ht="22.5" x14ac:dyDescent="0.5">
      <c r="A2" s="19" t="s">
        <v>0</v>
      </c>
      <c r="B2" s="19"/>
      <c r="C2" s="19"/>
      <c r="D2" s="19"/>
      <c r="E2" s="19"/>
      <c r="F2" s="19"/>
      <c r="G2" s="19"/>
      <c r="H2" s="19"/>
      <c r="I2" s="19"/>
      <c r="J2" s="19"/>
      <c r="K2" s="19"/>
    </row>
    <row r="3" spans="1:11" ht="22.5" x14ac:dyDescent="0.5">
      <c r="A3" s="19" t="s">
        <v>131</v>
      </c>
      <c r="B3" s="19"/>
      <c r="C3" s="19"/>
      <c r="D3" s="19"/>
      <c r="E3" s="19"/>
      <c r="F3" s="19"/>
      <c r="G3" s="19"/>
      <c r="H3" s="19"/>
      <c r="I3" s="19"/>
      <c r="J3" s="19"/>
      <c r="K3" s="19"/>
    </row>
    <row r="4" spans="1:11" ht="22.5" x14ac:dyDescent="0.5">
      <c r="A4" s="19" t="s">
        <v>2</v>
      </c>
      <c r="B4" s="19"/>
      <c r="C4" s="19"/>
      <c r="D4" s="19"/>
      <c r="E4" s="19"/>
      <c r="F4" s="19"/>
      <c r="G4" s="19"/>
      <c r="H4" s="19"/>
      <c r="I4" s="19"/>
      <c r="J4" s="19"/>
      <c r="K4" s="19"/>
    </row>
    <row r="6" spans="1:11" ht="22.5" x14ac:dyDescent="0.5">
      <c r="A6" s="21" t="s">
        <v>165</v>
      </c>
      <c r="B6" s="21" t="s">
        <v>165</v>
      </c>
      <c r="C6" s="21" t="s">
        <v>165</v>
      </c>
      <c r="E6" s="21" t="s">
        <v>133</v>
      </c>
      <c r="F6" s="21" t="s">
        <v>133</v>
      </c>
      <c r="G6" s="21" t="s">
        <v>133</v>
      </c>
      <c r="I6" s="21" t="s">
        <v>134</v>
      </c>
      <c r="J6" s="21" t="s">
        <v>134</v>
      </c>
      <c r="K6" s="21" t="s">
        <v>134</v>
      </c>
    </row>
    <row r="7" spans="1:11" ht="22.5" x14ac:dyDescent="0.5">
      <c r="A7" s="21" t="s">
        <v>166</v>
      </c>
      <c r="C7" s="21" t="s">
        <v>115</v>
      </c>
      <c r="E7" s="21" t="s">
        <v>167</v>
      </c>
      <c r="G7" s="21" t="s">
        <v>168</v>
      </c>
      <c r="I7" s="21" t="s">
        <v>167</v>
      </c>
      <c r="K7" s="21" t="s">
        <v>168</v>
      </c>
    </row>
    <row r="8" spans="1:11" x14ac:dyDescent="0.5">
      <c r="A8" s="1" t="s">
        <v>121</v>
      </c>
      <c r="C8" s="1" t="s">
        <v>122</v>
      </c>
      <c r="E8" s="3">
        <v>2271532819</v>
      </c>
      <c r="G8" s="8">
        <f>E8/$E$9</f>
        <v>1</v>
      </c>
      <c r="I8" s="3">
        <v>11465904821</v>
      </c>
      <c r="K8" s="8">
        <f>I8/$I$9</f>
        <v>1</v>
      </c>
    </row>
    <row r="9" spans="1:11" ht="22.5" thickBot="1" x14ac:dyDescent="0.55000000000000004">
      <c r="E9" s="10">
        <f>SUM(E8)</f>
        <v>2271532819</v>
      </c>
      <c r="G9" s="9">
        <f>SUM(G8)</f>
        <v>1</v>
      </c>
      <c r="I9" s="10">
        <f>SUM(I8)</f>
        <v>11465904821</v>
      </c>
      <c r="K9" s="9">
        <f>SUM(K8)</f>
        <v>1</v>
      </c>
    </row>
    <row r="10" spans="1:11" ht="22.5" thickTop="1" x14ac:dyDescent="0.5"/>
  </sheetData>
  <mergeCells count="12">
    <mergeCell ref="A4:K4"/>
    <mergeCell ref="A3:K3"/>
    <mergeCell ref="A2:K2"/>
    <mergeCell ref="I7"/>
    <mergeCell ref="K7"/>
    <mergeCell ref="I6:K6"/>
    <mergeCell ref="A7"/>
    <mergeCell ref="C7"/>
    <mergeCell ref="A6:C6"/>
    <mergeCell ref="E7"/>
    <mergeCell ref="G7"/>
    <mergeCell ref="E6:G6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H11"/>
  <sheetViews>
    <sheetView rightToLeft="1" workbookViewId="0">
      <selection activeCell="G8" sqref="G8"/>
    </sheetView>
  </sheetViews>
  <sheetFormatPr defaultRowHeight="21.75" x14ac:dyDescent="0.5"/>
  <cols>
    <col min="1" max="1" width="34.140625" style="1" bestFit="1" customWidth="1"/>
    <col min="2" max="2" width="1" style="1" customWidth="1"/>
    <col min="3" max="3" width="16" style="1" bestFit="1" customWidth="1"/>
    <col min="4" max="4" width="1" style="1" customWidth="1"/>
    <col min="5" max="5" width="18.7109375" style="1" bestFit="1" customWidth="1"/>
    <col min="6" max="6" width="1" style="1" customWidth="1"/>
    <col min="7" max="7" width="9.140625" style="1" customWidth="1"/>
    <col min="8" max="8" width="43.42578125" style="1" customWidth="1"/>
    <col min="9" max="16384" width="9.140625" style="1"/>
  </cols>
  <sheetData>
    <row r="2" spans="1:8" ht="22.5" x14ac:dyDescent="0.5">
      <c r="A2" s="19" t="s">
        <v>0</v>
      </c>
      <c r="B2" s="19"/>
      <c r="C2" s="19"/>
      <c r="D2" s="19"/>
      <c r="E2" s="19"/>
    </row>
    <row r="3" spans="1:8" ht="22.5" x14ac:dyDescent="0.5">
      <c r="A3" s="19" t="s">
        <v>131</v>
      </c>
      <c r="B3" s="19"/>
      <c r="C3" s="19"/>
      <c r="D3" s="19"/>
      <c r="E3" s="19"/>
    </row>
    <row r="4" spans="1:8" ht="22.5" x14ac:dyDescent="0.5">
      <c r="A4" s="19" t="s">
        <v>2</v>
      </c>
      <c r="B4" s="19"/>
      <c r="C4" s="19"/>
      <c r="D4" s="19"/>
      <c r="E4" s="19"/>
    </row>
    <row r="5" spans="1:8" ht="22.5" x14ac:dyDescent="0.55000000000000004">
      <c r="E5" s="23" t="s">
        <v>134</v>
      </c>
      <c r="H5" s="15"/>
    </row>
    <row r="6" spans="1:8" ht="22.5" x14ac:dyDescent="0.5">
      <c r="A6" s="20" t="s">
        <v>169</v>
      </c>
      <c r="C6" s="21" t="s">
        <v>133</v>
      </c>
      <c r="E6" s="24"/>
      <c r="H6" s="16"/>
    </row>
    <row r="7" spans="1:8" ht="22.5" x14ac:dyDescent="0.5">
      <c r="A7" s="21" t="s">
        <v>169</v>
      </c>
      <c r="C7" s="21" t="s">
        <v>118</v>
      </c>
      <c r="E7" s="21" t="s">
        <v>118</v>
      </c>
      <c r="H7" s="14"/>
    </row>
    <row r="8" spans="1:8" x14ac:dyDescent="0.5">
      <c r="A8" s="4" t="s">
        <v>174</v>
      </c>
      <c r="C8" s="3">
        <v>2290726415</v>
      </c>
      <c r="E8" s="3">
        <v>9012635450</v>
      </c>
      <c r="H8" s="14"/>
    </row>
    <row r="9" spans="1:8" x14ac:dyDescent="0.5">
      <c r="A9" s="4" t="s">
        <v>170</v>
      </c>
      <c r="C9" s="3">
        <v>204393169</v>
      </c>
      <c r="E9" s="3">
        <v>120411859</v>
      </c>
      <c r="H9" s="14"/>
    </row>
    <row r="10" spans="1:8" ht="23.25" thickBot="1" x14ac:dyDescent="0.6">
      <c r="A10" s="2" t="s">
        <v>140</v>
      </c>
      <c r="C10" s="10">
        <f>SUM(C8:C9)</f>
        <v>2495119584</v>
      </c>
      <c r="E10" s="10">
        <f>SUM(E8:E9)</f>
        <v>9133047309</v>
      </c>
    </row>
    <row r="11" spans="1:8" ht="22.5" thickTop="1" x14ac:dyDescent="0.5"/>
  </sheetData>
  <mergeCells count="8">
    <mergeCell ref="A4:E4"/>
    <mergeCell ref="A3:E3"/>
    <mergeCell ref="A2:E2"/>
    <mergeCell ref="A6:A7"/>
    <mergeCell ref="C7"/>
    <mergeCell ref="C6"/>
    <mergeCell ref="E7"/>
    <mergeCell ref="E5:E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84"/>
  <sheetViews>
    <sheetView rightToLeft="1" workbookViewId="0">
      <selection activeCell="Q11" sqref="Q11"/>
    </sheetView>
  </sheetViews>
  <sheetFormatPr defaultRowHeight="21.75" x14ac:dyDescent="0.5"/>
  <cols>
    <col min="1" max="1" width="28.7109375" style="1" bestFit="1" customWidth="1"/>
    <col min="2" max="2" width="1" style="1" customWidth="1"/>
    <col min="3" max="3" width="12.7109375" style="1" bestFit="1" customWidth="1"/>
    <col min="4" max="4" width="1" style="1" customWidth="1"/>
    <col min="5" max="5" width="19.5703125" style="1" bestFit="1" customWidth="1"/>
    <col min="6" max="6" width="1" style="1" customWidth="1"/>
    <col min="7" max="7" width="25.140625" style="1" bestFit="1" customWidth="1"/>
    <col min="8" max="8" width="1" style="1" customWidth="1"/>
    <col min="9" max="9" width="12.7109375" style="1" bestFit="1" customWidth="1"/>
    <col min="10" max="10" width="1" style="1" customWidth="1"/>
    <col min="11" max="11" width="18.42578125" style="1" bestFit="1" customWidth="1"/>
    <col min="12" max="12" width="1" style="1" customWidth="1"/>
    <col min="13" max="13" width="13.5703125" style="1" bestFit="1" customWidth="1"/>
    <col min="14" max="14" width="1" style="1" customWidth="1"/>
    <col min="15" max="15" width="18.7109375" style="1" bestFit="1" customWidth="1"/>
    <col min="16" max="16" width="1" style="1" customWidth="1"/>
    <col min="17" max="17" width="12.7109375" style="1" bestFit="1" customWidth="1"/>
    <col min="18" max="18" width="1" style="1" customWidth="1"/>
    <col min="19" max="19" width="13.85546875" style="1" bestFit="1" customWidth="1"/>
    <col min="20" max="20" width="1" style="1" customWidth="1"/>
    <col min="21" max="21" width="19" style="1" bestFit="1" customWidth="1"/>
    <col min="22" max="22" width="1" style="1" customWidth="1"/>
    <col min="23" max="23" width="19.85546875" style="1" bestFit="1" customWidth="1"/>
    <col min="24" max="24" width="1" style="1" customWidth="1"/>
    <col min="25" max="25" width="30" style="1" bestFit="1" customWidth="1"/>
    <col min="26" max="26" width="1" style="1" customWidth="1"/>
    <col min="27" max="16384" width="9.140625" style="1"/>
  </cols>
  <sheetData>
    <row r="2" spans="1:25" ht="22.5" x14ac:dyDescent="0.5">
      <c r="A2" s="19" t="s">
        <v>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</row>
    <row r="3" spans="1:25" ht="22.5" x14ac:dyDescent="0.5">
      <c r="A3" s="19" t="s">
        <v>1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</row>
    <row r="4" spans="1:25" ht="22.5" x14ac:dyDescent="0.5">
      <c r="A4" s="19" t="s">
        <v>2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</row>
    <row r="5" spans="1:25" x14ac:dyDescent="0.5">
      <c r="Y5" s="3"/>
    </row>
    <row r="6" spans="1:25" ht="22.5" x14ac:dyDescent="0.5">
      <c r="A6" s="20" t="s">
        <v>3</v>
      </c>
      <c r="C6" s="21" t="s">
        <v>175</v>
      </c>
      <c r="D6" s="21" t="s">
        <v>4</v>
      </c>
      <c r="E6" s="21" t="s">
        <v>4</v>
      </c>
      <c r="F6" s="21" t="s">
        <v>4</v>
      </c>
      <c r="G6" s="21" t="s">
        <v>4</v>
      </c>
      <c r="I6" s="21" t="s">
        <v>5</v>
      </c>
      <c r="J6" s="21" t="s">
        <v>5</v>
      </c>
      <c r="K6" s="21" t="s">
        <v>5</v>
      </c>
      <c r="L6" s="21" t="s">
        <v>5</v>
      </c>
      <c r="M6" s="21" t="s">
        <v>5</v>
      </c>
      <c r="N6" s="21" t="s">
        <v>5</v>
      </c>
      <c r="O6" s="21" t="s">
        <v>5</v>
      </c>
      <c r="Q6" s="21" t="s">
        <v>6</v>
      </c>
      <c r="R6" s="21" t="s">
        <v>6</v>
      </c>
      <c r="S6" s="21" t="s">
        <v>6</v>
      </c>
      <c r="T6" s="21" t="s">
        <v>6</v>
      </c>
      <c r="U6" s="21" t="s">
        <v>6</v>
      </c>
      <c r="V6" s="21" t="s">
        <v>6</v>
      </c>
      <c r="W6" s="21" t="s">
        <v>6</v>
      </c>
      <c r="X6" s="21" t="s">
        <v>6</v>
      </c>
      <c r="Y6" s="21" t="s">
        <v>6</v>
      </c>
    </row>
    <row r="7" spans="1:25" ht="22.5" x14ac:dyDescent="0.5">
      <c r="A7" s="20" t="s">
        <v>3</v>
      </c>
      <c r="C7" s="20" t="s">
        <v>7</v>
      </c>
      <c r="E7" s="20" t="s">
        <v>8</v>
      </c>
      <c r="G7" s="20" t="s">
        <v>9</v>
      </c>
      <c r="I7" s="21" t="s">
        <v>10</v>
      </c>
      <c r="J7" s="21" t="s">
        <v>10</v>
      </c>
      <c r="K7" s="21" t="s">
        <v>10</v>
      </c>
      <c r="M7" s="21" t="s">
        <v>11</v>
      </c>
      <c r="N7" s="21" t="s">
        <v>11</v>
      </c>
      <c r="O7" s="21" t="s">
        <v>11</v>
      </c>
      <c r="Q7" s="20" t="s">
        <v>7</v>
      </c>
      <c r="S7" s="20" t="s">
        <v>12</v>
      </c>
      <c r="U7" s="20" t="s">
        <v>8</v>
      </c>
      <c r="W7" s="20" t="s">
        <v>9</v>
      </c>
      <c r="Y7" s="20" t="s">
        <v>13</v>
      </c>
    </row>
    <row r="8" spans="1:25" ht="22.5" x14ac:dyDescent="0.5">
      <c r="A8" s="21" t="s">
        <v>3</v>
      </c>
      <c r="C8" s="21" t="s">
        <v>7</v>
      </c>
      <c r="E8" s="21" t="s">
        <v>8</v>
      </c>
      <c r="G8" s="21" t="s">
        <v>9</v>
      </c>
      <c r="I8" s="21" t="s">
        <v>7</v>
      </c>
      <c r="K8" s="21" t="s">
        <v>8</v>
      </c>
      <c r="M8" s="21" t="s">
        <v>7</v>
      </c>
      <c r="O8" s="21" t="s">
        <v>14</v>
      </c>
      <c r="Q8" s="21" t="s">
        <v>7</v>
      </c>
      <c r="S8" s="21" t="s">
        <v>12</v>
      </c>
      <c r="U8" s="21" t="s">
        <v>8</v>
      </c>
      <c r="W8" s="21" t="s">
        <v>9</v>
      </c>
      <c r="Y8" s="21" t="s">
        <v>13</v>
      </c>
    </row>
    <row r="9" spans="1:25" x14ac:dyDescent="0.5">
      <c r="A9" s="1" t="s">
        <v>15</v>
      </c>
      <c r="C9" s="5">
        <v>55449352</v>
      </c>
      <c r="D9" s="5"/>
      <c r="E9" s="5">
        <v>62809255906</v>
      </c>
      <c r="F9" s="5"/>
      <c r="G9" s="5">
        <v>184650084991.26001</v>
      </c>
      <c r="H9" s="5"/>
      <c r="I9" s="5">
        <v>0</v>
      </c>
      <c r="J9" s="5"/>
      <c r="K9" s="5">
        <v>0</v>
      </c>
      <c r="L9" s="5"/>
      <c r="M9" s="5">
        <v>0</v>
      </c>
      <c r="N9" s="5"/>
      <c r="O9" s="5">
        <v>0</v>
      </c>
      <c r="P9" s="5"/>
      <c r="Q9" s="5">
        <v>55449352</v>
      </c>
      <c r="R9" s="5"/>
      <c r="S9" s="5">
        <v>2460</v>
      </c>
      <c r="T9" s="5"/>
      <c r="U9" s="5">
        <v>62809255906</v>
      </c>
      <c r="V9" s="5"/>
      <c r="W9" s="5">
        <v>135593793754.776</v>
      </c>
      <c r="Y9" s="8">
        <v>2.0893848412949587E-2</v>
      </c>
    </row>
    <row r="10" spans="1:25" x14ac:dyDescent="0.5">
      <c r="A10" s="1" t="s">
        <v>16</v>
      </c>
      <c r="C10" s="5">
        <v>50100000</v>
      </c>
      <c r="D10" s="5"/>
      <c r="E10" s="5">
        <v>60793004165</v>
      </c>
      <c r="F10" s="5"/>
      <c r="G10" s="5">
        <v>152393829300</v>
      </c>
      <c r="H10" s="5"/>
      <c r="I10" s="5">
        <v>0</v>
      </c>
      <c r="J10" s="5"/>
      <c r="K10" s="5">
        <v>0</v>
      </c>
      <c r="L10" s="5"/>
      <c r="M10" s="5">
        <v>0</v>
      </c>
      <c r="N10" s="5"/>
      <c r="O10" s="5">
        <v>0</v>
      </c>
      <c r="P10" s="5"/>
      <c r="Q10" s="5">
        <v>50100000</v>
      </c>
      <c r="R10" s="5"/>
      <c r="S10" s="5">
        <v>2370</v>
      </c>
      <c r="T10" s="5"/>
      <c r="U10" s="5">
        <v>60793004165</v>
      </c>
      <c r="V10" s="5"/>
      <c r="W10" s="5">
        <v>118030514850</v>
      </c>
      <c r="Y10" s="8">
        <v>1.8187496765805566E-2</v>
      </c>
    </row>
    <row r="11" spans="1:25" x14ac:dyDescent="0.5">
      <c r="A11" s="1" t="s">
        <v>17</v>
      </c>
      <c r="C11" s="5">
        <v>1158077</v>
      </c>
      <c r="D11" s="5"/>
      <c r="E11" s="5">
        <v>20508085005</v>
      </c>
      <c r="F11" s="5"/>
      <c r="G11" s="5">
        <v>29343742402.7565</v>
      </c>
      <c r="H11" s="5"/>
      <c r="I11" s="5">
        <v>0</v>
      </c>
      <c r="J11" s="5"/>
      <c r="K11" s="5">
        <v>0</v>
      </c>
      <c r="L11" s="5"/>
      <c r="M11" s="5">
        <v>-559737</v>
      </c>
      <c r="N11" s="5"/>
      <c r="O11" s="5">
        <v>15445846755</v>
      </c>
      <c r="P11" s="5"/>
      <c r="Q11" s="5">
        <v>598340</v>
      </c>
      <c r="R11" s="5"/>
      <c r="S11" s="5">
        <v>33820</v>
      </c>
      <c r="T11" s="5"/>
      <c r="U11" s="5">
        <v>10595847770</v>
      </c>
      <c r="V11" s="5"/>
      <c r="W11" s="5">
        <v>20115455440.139999</v>
      </c>
      <c r="Y11" s="8">
        <v>3.0996203077246188E-3</v>
      </c>
    </row>
    <row r="12" spans="1:25" x14ac:dyDescent="0.5">
      <c r="A12" s="1" t="s">
        <v>18</v>
      </c>
      <c r="C12" s="5">
        <v>1100000</v>
      </c>
      <c r="D12" s="5"/>
      <c r="E12" s="5">
        <v>35026872666</v>
      </c>
      <c r="F12" s="5"/>
      <c r="G12" s="5">
        <v>33186359250</v>
      </c>
      <c r="H12" s="5"/>
      <c r="I12" s="5">
        <v>0</v>
      </c>
      <c r="J12" s="5"/>
      <c r="K12" s="5">
        <v>0</v>
      </c>
      <c r="L12" s="5"/>
      <c r="M12" s="5">
        <v>0</v>
      </c>
      <c r="N12" s="5"/>
      <c r="O12" s="5">
        <v>0</v>
      </c>
      <c r="P12" s="5"/>
      <c r="Q12" s="5">
        <v>1100000</v>
      </c>
      <c r="R12" s="5"/>
      <c r="S12" s="5">
        <v>23070</v>
      </c>
      <c r="T12" s="5"/>
      <c r="U12" s="5">
        <v>35026872666</v>
      </c>
      <c r="V12" s="5"/>
      <c r="W12" s="5">
        <v>25226006850</v>
      </c>
      <c r="Y12" s="8">
        <v>3.8871127401386915E-3</v>
      </c>
    </row>
    <row r="13" spans="1:25" x14ac:dyDescent="0.5">
      <c r="A13" s="1" t="s">
        <v>19</v>
      </c>
      <c r="C13" s="5">
        <v>1180933</v>
      </c>
      <c r="D13" s="5"/>
      <c r="E13" s="5">
        <v>78828960175</v>
      </c>
      <c r="F13" s="5"/>
      <c r="G13" s="5">
        <v>130068834510.42</v>
      </c>
      <c r="H13" s="5"/>
      <c r="I13" s="5">
        <v>0</v>
      </c>
      <c r="J13" s="5"/>
      <c r="K13" s="5">
        <v>0</v>
      </c>
      <c r="L13" s="5"/>
      <c r="M13" s="5">
        <v>0</v>
      </c>
      <c r="N13" s="5"/>
      <c r="O13" s="5">
        <v>0</v>
      </c>
      <c r="P13" s="5"/>
      <c r="Q13" s="5">
        <v>1180933</v>
      </c>
      <c r="R13" s="5"/>
      <c r="S13" s="5">
        <v>96132</v>
      </c>
      <c r="T13" s="5"/>
      <c r="U13" s="5">
        <v>78828960175</v>
      </c>
      <c r="V13" s="5"/>
      <c r="W13" s="5">
        <v>112849974721.62199</v>
      </c>
      <c r="Y13" s="8">
        <v>1.7389219668143639E-2</v>
      </c>
    </row>
    <row r="14" spans="1:25" x14ac:dyDescent="0.5">
      <c r="A14" s="1" t="s">
        <v>20</v>
      </c>
      <c r="C14" s="5">
        <v>1000000</v>
      </c>
      <c r="D14" s="5"/>
      <c r="E14" s="5">
        <v>34261764782</v>
      </c>
      <c r="F14" s="5"/>
      <c r="G14" s="5">
        <v>31610790000</v>
      </c>
      <c r="H14" s="5"/>
      <c r="I14" s="5">
        <v>0</v>
      </c>
      <c r="J14" s="5"/>
      <c r="K14" s="5">
        <v>0</v>
      </c>
      <c r="L14" s="5"/>
      <c r="M14" s="5">
        <v>0</v>
      </c>
      <c r="N14" s="5"/>
      <c r="O14" s="5">
        <v>0</v>
      </c>
      <c r="P14" s="5"/>
      <c r="Q14" s="5">
        <v>1000000</v>
      </c>
      <c r="R14" s="5"/>
      <c r="S14" s="5">
        <v>30680</v>
      </c>
      <c r="T14" s="5"/>
      <c r="U14" s="5">
        <v>34261764782</v>
      </c>
      <c r="V14" s="5"/>
      <c r="W14" s="5">
        <v>30497454000</v>
      </c>
      <c r="Y14" s="8">
        <v>4.6993978353412564E-3</v>
      </c>
    </row>
    <row r="15" spans="1:25" x14ac:dyDescent="0.5">
      <c r="A15" s="1" t="s">
        <v>21</v>
      </c>
      <c r="C15" s="5">
        <v>659148</v>
      </c>
      <c r="D15" s="5"/>
      <c r="E15" s="5">
        <v>4156402986</v>
      </c>
      <c r="F15" s="5"/>
      <c r="G15" s="5">
        <v>19570292240.839199</v>
      </c>
      <c r="H15" s="5"/>
      <c r="I15" s="5">
        <v>0</v>
      </c>
      <c r="J15" s="5"/>
      <c r="K15" s="5">
        <v>0</v>
      </c>
      <c r="L15" s="5"/>
      <c r="M15" s="5">
        <v>0</v>
      </c>
      <c r="N15" s="5"/>
      <c r="O15" s="5">
        <v>0</v>
      </c>
      <c r="P15" s="5"/>
      <c r="Q15" s="5">
        <v>659148</v>
      </c>
      <c r="R15" s="5"/>
      <c r="S15" s="5">
        <v>22244</v>
      </c>
      <c r="T15" s="5"/>
      <c r="U15" s="5">
        <v>4156402986</v>
      </c>
      <c r="V15" s="5"/>
      <c r="W15" s="5">
        <v>14574848687.733601</v>
      </c>
      <c r="Y15" s="8">
        <v>2.2458600109229324E-3</v>
      </c>
    </row>
    <row r="16" spans="1:25" x14ac:dyDescent="0.5">
      <c r="A16" s="1" t="s">
        <v>22</v>
      </c>
      <c r="C16" s="5">
        <v>1861297</v>
      </c>
      <c r="D16" s="5"/>
      <c r="E16" s="5">
        <v>77185096068</v>
      </c>
      <c r="F16" s="5"/>
      <c r="G16" s="5">
        <v>102724341143.832</v>
      </c>
      <c r="H16" s="5"/>
      <c r="I16" s="5">
        <v>0</v>
      </c>
      <c r="J16" s="5"/>
      <c r="K16" s="5">
        <v>0</v>
      </c>
      <c r="L16" s="5"/>
      <c r="M16" s="5">
        <v>0</v>
      </c>
      <c r="N16" s="5"/>
      <c r="O16" s="5">
        <v>0</v>
      </c>
      <c r="P16" s="5"/>
      <c r="Q16" s="5">
        <v>1861297</v>
      </c>
      <c r="R16" s="5"/>
      <c r="S16" s="5">
        <v>44280</v>
      </c>
      <c r="T16" s="5"/>
      <c r="U16" s="5">
        <v>77185096068</v>
      </c>
      <c r="V16" s="5"/>
      <c r="W16" s="5">
        <v>81927842684.598007</v>
      </c>
      <c r="Y16" s="8">
        <v>1.2624382565383289E-2</v>
      </c>
    </row>
    <row r="17" spans="1:25" x14ac:dyDescent="0.5">
      <c r="A17" s="1" t="s">
        <v>23</v>
      </c>
      <c r="C17" s="5">
        <v>1007204</v>
      </c>
      <c r="D17" s="5"/>
      <c r="E17" s="5">
        <v>91347310875</v>
      </c>
      <c r="F17" s="5"/>
      <c r="G17" s="5">
        <v>160984738589.59799</v>
      </c>
      <c r="H17" s="5"/>
      <c r="I17" s="5">
        <v>0</v>
      </c>
      <c r="J17" s="5"/>
      <c r="K17" s="5">
        <v>0</v>
      </c>
      <c r="L17" s="5"/>
      <c r="M17" s="5">
        <v>-67763</v>
      </c>
      <c r="N17" s="5"/>
      <c r="O17" s="5">
        <v>9159737143</v>
      </c>
      <c r="P17" s="5"/>
      <c r="Q17" s="5">
        <v>939441</v>
      </c>
      <c r="R17" s="5"/>
      <c r="S17" s="5">
        <v>135380</v>
      </c>
      <c r="T17" s="5"/>
      <c r="U17" s="5">
        <v>85201616631</v>
      </c>
      <c r="V17" s="5"/>
      <c r="W17" s="5">
        <v>126424792520.649</v>
      </c>
      <c r="Y17" s="8">
        <v>1.9480983438978392E-2</v>
      </c>
    </row>
    <row r="18" spans="1:25" x14ac:dyDescent="0.5">
      <c r="A18" s="1" t="s">
        <v>24</v>
      </c>
      <c r="C18" s="5">
        <v>1800000</v>
      </c>
      <c r="D18" s="5"/>
      <c r="E18" s="5">
        <v>41202422314</v>
      </c>
      <c r="F18" s="5"/>
      <c r="G18" s="5">
        <v>184261084200</v>
      </c>
      <c r="H18" s="5"/>
      <c r="I18" s="5">
        <v>0</v>
      </c>
      <c r="J18" s="5"/>
      <c r="K18" s="5">
        <v>0</v>
      </c>
      <c r="L18" s="5"/>
      <c r="M18" s="5">
        <v>0</v>
      </c>
      <c r="N18" s="5"/>
      <c r="O18" s="5">
        <v>0</v>
      </c>
      <c r="P18" s="5"/>
      <c r="Q18" s="5">
        <v>1800000</v>
      </c>
      <c r="R18" s="5"/>
      <c r="S18" s="5">
        <v>86520</v>
      </c>
      <c r="T18" s="5"/>
      <c r="U18" s="5">
        <v>41202422314</v>
      </c>
      <c r="V18" s="5"/>
      <c r="W18" s="5">
        <v>154809370800</v>
      </c>
      <c r="Y18" s="8">
        <v>2.3854805126620138E-2</v>
      </c>
    </row>
    <row r="19" spans="1:25" x14ac:dyDescent="0.5">
      <c r="A19" s="1" t="s">
        <v>25</v>
      </c>
      <c r="C19" s="5">
        <v>497153</v>
      </c>
      <c r="D19" s="5"/>
      <c r="E19" s="5">
        <v>31651436660</v>
      </c>
      <c r="F19" s="5"/>
      <c r="G19" s="5">
        <v>101343073689.207</v>
      </c>
      <c r="H19" s="5"/>
      <c r="I19" s="5">
        <v>0</v>
      </c>
      <c r="J19" s="5"/>
      <c r="K19" s="5">
        <v>0</v>
      </c>
      <c r="L19" s="5"/>
      <c r="M19" s="5">
        <v>0</v>
      </c>
      <c r="N19" s="5"/>
      <c r="O19" s="5">
        <v>0</v>
      </c>
      <c r="P19" s="5"/>
      <c r="Q19" s="5">
        <v>497153</v>
      </c>
      <c r="R19" s="5"/>
      <c r="S19" s="5">
        <v>181136</v>
      </c>
      <c r="T19" s="5"/>
      <c r="U19" s="5">
        <v>31651436660</v>
      </c>
      <c r="V19" s="5"/>
      <c r="W19" s="5">
        <v>89516494588.442398</v>
      </c>
      <c r="Y19" s="8">
        <v>1.3793729171499479E-2</v>
      </c>
    </row>
    <row r="20" spans="1:25" x14ac:dyDescent="0.5">
      <c r="A20" s="1" t="s">
        <v>26</v>
      </c>
      <c r="C20" s="5">
        <v>800000</v>
      </c>
      <c r="D20" s="5"/>
      <c r="E20" s="5">
        <v>4233940388</v>
      </c>
      <c r="F20" s="5"/>
      <c r="G20" s="5">
        <v>55925253000</v>
      </c>
      <c r="H20" s="5"/>
      <c r="I20" s="5">
        <v>0</v>
      </c>
      <c r="J20" s="5"/>
      <c r="K20" s="5">
        <v>0</v>
      </c>
      <c r="L20" s="5"/>
      <c r="M20" s="5">
        <v>-200000</v>
      </c>
      <c r="N20" s="5"/>
      <c r="O20" s="5">
        <v>14567206456</v>
      </c>
      <c r="P20" s="5"/>
      <c r="Q20" s="5">
        <v>600000</v>
      </c>
      <c r="R20" s="5"/>
      <c r="S20" s="5">
        <v>54600</v>
      </c>
      <c r="T20" s="5"/>
      <c r="U20" s="5">
        <v>3175455294</v>
      </c>
      <c r="V20" s="5"/>
      <c r="W20" s="5">
        <v>32565078000</v>
      </c>
      <c r="Y20" s="8">
        <v>5.0180010784152398E-3</v>
      </c>
    </row>
    <row r="21" spans="1:25" x14ac:dyDescent="0.5">
      <c r="A21" s="1" t="s">
        <v>27</v>
      </c>
      <c r="C21" s="5">
        <v>4500000</v>
      </c>
      <c r="D21" s="5"/>
      <c r="E21" s="5">
        <v>113850123777</v>
      </c>
      <c r="F21" s="5"/>
      <c r="G21" s="5">
        <v>312678427500</v>
      </c>
      <c r="H21" s="5"/>
      <c r="I21" s="5">
        <v>0</v>
      </c>
      <c r="J21" s="5"/>
      <c r="K21" s="5">
        <v>0</v>
      </c>
      <c r="L21" s="5"/>
      <c r="M21" s="5">
        <v>0</v>
      </c>
      <c r="N21" s="5"/>
      <c r="O21" s="5">
        <v>0</v>
      </c>
      <c r="P21" s="5"/>
      <c r="Q21" s="5">
        <v>4500000</v>
      </c>
      <c r="R21" s="5"/>
      <c r="S21" s="5">
        <v>54980</v>
      </c>
      <c r="T21" s="5"/>
      <c r="U21" s="5">
        <v>113850123777</v>
      </c>
      <c r="V21" s="5"/>
      <c r="W21" s="5">
        <v>245937910500</v>
      </c>
      <c r="Y21" s="8">
        <v>3.7896936715833773E-2</v>
      </c>
    </row>
    <row r="22" spans="1:25" x14ac:dyDescent="0.5">
      <c r="A22" s="1" t="s">
        <v>28</v>
      </c>
      <c r="C22" s="5">
        <v>1500000</v>
      </c>
      <c r="D22" s="5"/>
      <c r="E22" s="5">
        <v>18414881631</v>
      </c>
      <c r="F22" s="5"/>
      <c r="G22" s="5">
        <v>81129390750</v>
      </c>
      <c r="H22" s="5"/>
      <c r="I22" s="5">
        <v>0</v>
      </c>
      <c r="J22" s="5"/>
      <c r="K22" s="5">
        <v>0</v>
      </c>
      <c r="L22" s="5"/>
      <c r="M22" s="5">
        <v>0</v>
      </c>
      <c r="N22" s="5"/>
      <c r="O22" s="5">
        <v>0</v>
      </c>
      <c r="P22" s="5"/>
      <c r="Q22" s="5">
        <v>1500000</v>
      </c>
      <c r="R22" s="5"/>
      <c r="S22" s="5">
        <v>49000</v>
      </c>
      <c r="T22" s="5"/>
      <c r="U22" s="5">
        <v>18414881631</v>
      </c>
      <c r="V22" s="5"/>
      <c r="W22" s="5">
        <v>73062675000</v>
      </c>
      <c r="Y22" s="8">
        <v>1.1258335752854703E-2</v>
      </c>
    </row>
    <row r="23" spans="1:25" x14ac:dyDescent="0.5">
      <c r="A23" s="1" t="s">
        <v>29</v>
      </c>
      <c r="C23" s="5">
        <v>788611</v>
      </c>
      <c r="D23" s="5"/>
      <c r="E23" s="5">
        <v>17360855983</v>
      </c>
      <c r="F23" s="5"/>
      <c r="G23" s="5">
        <v>27534362686.054199</v>
      </c>
      <c r="H23" s="5"/>
      <c r="I23" s="5">
        <v>0</v>
      </c>
      <c r="J23" s="5"/>
      <c r="K23" s="5">
        <v>0</v>
      </c>
      <c r="L23" s="5"/>
      <c r="M23" s="5">
        <v>0</v>
      </c>
      <c r="N23" s="5"/>
      <c r="O23" s="5">
        <v>0</v>
      </c>
      <c r="P23" s="5"/>
      <c r="Q23" s="5">
        <v>788611</v>
      </c>
      <c r="R23" s="5"/>
      <c r="S23" s="5">
        <v>30724</v>
      </c>
      <c r="T23" s="5"/>
      <c r="U23" s="5">
        <v>17360855983</v>
      </c>
      <c r="V23" s="5"/>
      <c r="W23" s="5">
        <v>24085120122.034199</v>
      </c>
      <c r="Y23" s="8">
        <v>3.7113118152558452E-3</v>
      </c>
    </row>
    <row r="24" spans="1:25" x14ac:dyDescent="0.5">
      <c r="A24" s="1" t="s">
        <v>30</v>
      </c>
      <c r="C24" s="5">
        <v>1280040</v>
      </c>
      <c r="D24" s="5"/>
      <c r="E24" s="5">
        <v>83443608551</v>
      </c>
      <c r="F24" s="5"/>
      <c r="G24" s="5">
        <v>241633272403.79999</v>
      </c>
      <c r="H24" s="5"/>
      <c r="I24" s="5">
        <v>1280040</v>
      </c>
      <c r="J24" s="5"/>
      <c r="K24" s="5">
        <v>0</v>
      </c>
      <c r="L24" s="5"/>
      <c r="M24" s="5">
        <v>0</v>
      </c>
      <c r="N24" s="5"/>
      <c r="O24" s="5">
        <v>0</v>
      </c>
      <c r="P24" s="5"/>
      <c r="Q24" s="5">
        <v>2560080</v>
      </c>
      <c r="R24" s="5"/>
      <c r="S24" s="5">
        <v>80221</v>
      </c>
      <c r="T24" s="5"/>
      <c r="U24" s="5">
        <v>83443608551</v>
      </c>
      <c r="V24" s="5"/>
      <c r="W24" s="5">
        <v>204150213222.80399</v>
      </c>
      <c r="Y24" s="8">
        <v>3.1457808579814596E-2</v>
      </c>
    </row>
    <row r="25" spans="1:25" x14ac:dyDescent="0.5">
      <c r="A25" s="1" t="s">
        <v>31</v>
      </c>
      <c r="C25" s="5">
        <v>15551</v>
      </c>
      <c r="D25" s="5"/>
      <c r="E25" s="5">
        <v>161880510</v>
      </c>
      <c r="F25" s="5"/>
      <c r="G25" s="5">
        <v>173444050.79100001</v>
      </c>
      <c r="H25" s="5"/>
      <c r="I25" s="5">
        <v>0</v>
      </c>
      <c r="J25" s="5"/>
      <c r="K25" s="5">
        <v>0</v>
      </c>
      <c r="L25" s="5"/>
      <c r="M25" s="5">
        <v>-15551</v>
      </c>
      <c r="N25" s="5"/>
      <c r="O25" s="5">
        <v>167724419</v>
      </c>
      <c r="P25" s="5"/>
      <c r="Q25" s="5">
        <v>0</v>
      </c>
      <c r="R25" s="5"/>
      <c r="S25" s="5">
        <v>0</v>
      </c>
      <c r="T25" s="5"/>
      <c r="U25" s="5">
        <v>0</v>
      </c>
      <c r="V25" s="5"/>
      <c r="W25" s="5">
        <v>0</v>
      </c>
      <c r="Y25" s="8">
        <v>0</v>
      </c>
    </row>
    <row r="26" spans="1:25" x14ac:dyDescent="0.5">
      <c r="A26" s="1" t="s">
        <v>32</v>
      </c>
      <c r="C26" s="5">
        <v>3600000</v>
      </c>
      <c r="D26" s="5"/>
      <c r="E26" s="5">
        <v>8110800000</v>
      </c>
      <c r="F26" s="5"/>
      <c r="G26" s="5">
        <v>57364637400</v>
      </c>
      <c r="H26" s="5"/>
      <c r="I26" s="5">
        <v>0</v>
      </c>
      <c r="J26" s="5"/>
      <c r="K26" s="5">
        <v>0</v>
      </c>
      <c r="L26" s="5"/>
      <c r="M26" s="5">
        <v>0</v>
      </c>
      <c r="N26" s="5"/>
      <c r="O26" s="5">
        <v>0</v>
      </c>
      <c r="P26" s="5"/>
      <c r="Q26" s="5">
        <v>3600000</v>
      </c>
      <c r="R26" s="5"/>
      <c r="S26" s="5">
        <v>11690</v>
      </c>
      <c r="T26" s="5"/>
      <c r="U26" s="5">
        <v>8110800000</v>
      </c>
      <c r="V26" s="5"/>
      <c r="W26" s="5">
        <v>41833600200</v>
      </c>
      <c r="Y26" s="8">
        <v>6.4462013853488079E-3</v>
      </c>
    </row>
    <row r="27" spans="1:25" x14ac:dyDescent="0.5">
      <c r="A27" s="1" t="s">
        <v>33</v>
      </c>
      <c r="C27" s="5">
        <v>16825087</v>
      </c>
      <c r="D27" s="5"/>
      <c r="E27" s="5">
        <v>81133208808</v>
      </c>
      <c r="F27" s="5"/>
      <c r="G27" s="5">
        <v>112893599693.36301</v>
      </c>
      <c r="H27" s="5"/>
      <c r="I27" s="5">
        <v>11216724</v>
      </c>
      <c r="J27" s="5"/>
      <c r="K27" s="5">
        <v>0</v>
      </c>
      <c r="L27" s="5"/>
      <c r="M27" s="5">
        <v>0</v>
      </c>
      <c r="N27" s="5"/>
      <c r="O27" s="5">
        <v>0</v>
      </c>
      <c r="P27" s="5"/>
      <c r="Q27" s="5">
        <v>28041811</v>
      </c>
      <c r="R27" s="5"/>
      <c r="S27" s="5">
        <v>5310</v>
      </c>
      <c r="T27" s="5"/>
      <c r="U27" s="5">
        <v>135209035212</v>
      </c>
      <c r="V27" s="5"/>
      <c r="W27" s="5">
        <v>148016049412.36099</v>
      </c>
      <c r="Y27" s="8">
        <v>2.2808012177154644E-2</v>
      </c>
    </row>
    <row r="28" spans="1:25" x14ac:dyDescent="0.5">
      <c r="A28" s="1" t="s">
        <v>34</v>
      </c>
      <c r="C28" s="5">
        <v>2250000</v>
      </c>
      <c r="D28" s="5"/>
      <c r="E28" s="5">
        <v>40748279140</v>
      </c>
      <c r="F28" s="5"/>
      <c r="G28" s="5">
        <v>50167218375</v>
      </c>
      <c r="H28" s="5"/>
      <c r="I28" s="5">
        <v>0</v>
      </c>
      <c r="J28" s="5"/>
      <c r="K28" s="5">
        <v>0</v>
      </c>
      <c r="L28" s="5"/>
      <c r="M28" s="5">
        <v>-100000</v>
      </c>
      <c r="N28" s="5"/>
      <c r="O28" s="5">
        <v>2522898924</v>
      </c>
      <c r="P28" s="5"/>
      <c r="Q28" s="5">
        <v>2150000</v>
      </c>
      <c r="R28" s="5"/>
      <c r="S28" s="5">
        <v>26650</v>
      </c>
      <c r="T28" s="5"/>
      <c r="U28" s="5">
        <v>38937244512</v>
      </c>
      <c r="V28" s="5"/>
      <c r="W28" s="5">
        <v>56956579875</v>
      </c>
      <c r="Y28" s="8">
        <v>8.7765237115536385E-3</v>
      </c>
    </row>
    <row r="29" spans="1:25" x14ac:dyDescent="0.5">
      <c r="A29" s="1" t="s">
        <v>35</v>
      </c>
      <c r="C29" s="5">
        <v>4400785</v>
      </c>
      <c r="D29" s="5"/>
      <c r="E29" s="5">
        <v>38787988633</v>
      </c>
      <c r="F29" s="5"/>
      <c r="G29" s="5">
        <v>131019279861.03799</v>
      </c>
      <c r="H29" s="5"/>
      <c r="I29" s="5">
        <v>0</v>
      </c>
      <c r="J29" s="5"/>
      <c r="K29" s="5">
        <v>0</v>
      </c>
      <c r="L29" s="5"/>
      <c r="M29" s="5">
        <v>0</v>
      </c>
      <c r="N29" s="5"/>
      <c r="O29" s="5">
        <v>0</v>
      </c>
      <c r="P29" s="5"/>
      <c r="Q29" s="5">
        <v>4400785</v>
      </c>
      <c r="R29" s="5"/>
      <c r="S29" s="5">
        <v>30450</v>
      </c>
      <c r="T29" s="5"/>
      <c r="U29" s="5">
        <v>38787988633</v>
      </c>
      <c r="V29" s="5"/>
      <c r="W29" s="5">
        <v>133206580025.66299</v>
      </c>
      <c r="Y29" s="8">
        <v>2.0525999115395419E-2</v>
      </c>
    </row>
    <row r="30" spans="1:25" x14ac:dyDescent="0.5">
      <c r="A30" s="1" t="s">
        <v>36</v>
      </c>
      <c r="C30" s="5">
        <v>537339</v>
      </c>
      <c r="D30" s="5"/>
      <c r="E30" s="5">
        <v>38024687233</v>
      </c>
      <c r="F30" s="5"/>
      <c r="G30" s="5">
        <v>53307354928.410004</v>
      </c>
      <c r="H30" s="5"/>
      <c r="I30" s="5">
        <v>0</v>
      </c>
      <c r="J30" s="5"/>
      <c r="K30" s="5">
        <v>0</v>
      </c>
      <c r="L30" s="5"/>
      <c r="M30" s="5">
        <v>0</v>
      </c>
      <c r="N30" s="5"/>
      <c r="O30" s="5">
        <v>0</v>
      </c>
      <c r="P30" s="5"/>
      <c r="Q30" s="5">
        <v>537339</v>
      </c>
      <c r="R30" s="5"/>
      <c r="S30" s="5">
        <v>70797</v>
      </c>
      <c r="T30" s="5"/>
      <c r="U30" s="5">
        <v>38024687233</v>
      </c>
      <c r="V30" s="5"/>
      <c r="W30" s="5">
        <v>37815639347.361198</v>
      </c>
      <c r="Y30" s="8">
        <v>5.8270678493698141E-3</v>
      </c>
    </row>
    <row r="31" spans="1:25" x14ac:dyDescent="0.5">
      <c r="A31" s="1" t="s">
        <v>37</v>
      </c>
      <c r="C31" s="5">
        <v>963857</v>
      </c>
      <c r="D31" s="5"/>
      <c r="E31" s="5">
        <v>20254490998</v>
      </c>
      <c r="F31" s="5"/>
      <c r="G31" s="5">
        <v>32694956863.205399</v>
      </c>
      <c r="H31" s="5"/>
      <c r="I31" s="5">
        <v>0</v>
      </c>
      <c r="J31" s="5"/>
      <c r="K31" s="5">
        <v>0</v>
      </c>
      <c r="L31" s="5"/>
      <c r="M31" s="5">
        <v>0</v>
      </c>
      <c r="N31" s="5"/>
      <c r="O31" s="5">
        <v>0</v>
      </c>
      <c r="P31" s="5"/>
      <c r="Q31" s="5">
        <v>963857</v>
      </c>
      <c r="R31" s="5"/>
      <c r="S31" s="5">
        <v>24007</v>
      </c>
      <c r="T31" s="5"/>
      <c r="U31" s="5">
        <v>20254490998</v>
      </c>
      <c r="V31" s="5"/>
      <c r="W31" s="5">
        <v>23001636074.756001</v>
      </c>
      <c r="Y31" s="8">
        <v>3.5443561544191752E-3</v>
      </c>
    </row>
    <row r="32" spans="1:25" x14ac:dyDescent="0.5">
      <c r="A32" s="1" t="s">
        <v>38</v>
      </c>
      <c r="C32" s="5">
        <v>11216724</v>
      </c>
      <c r="D32" s="5"/>
      <c r="E32" s="5">
        <v>42859102404</v>
      </c>
      <c r="F32" s="5"/>
      <c r="G32" s="5">
        <v>55192423236.389999</v>
      </c>
      <c r="H32" s="5"/>
      <c r="I32" s="5">
        <v>0</v>
      </c>
      <c r="J32" s="5"/>
      <c r="K32" s="5">
        <v>0</v>
      </c>
      <c r="L32" s="5"/>
      <c r="M32" s="5">
        <v>-11216724</v>
      </c>
      <c r="N32" s="5"/>
      <c r="O32" s="5">
        <v>0</v>
      </c>
      <c r="P32" s="5"/>
      <c r="Q32" s="5">
        <v>0</v>
      </c>
      <c r="R32" s="5"/>
      <c r="S32" s="5">
        <v>0</v>
      </c>
      <c r="T32" s="5"/>
      <c r="U32" s="5">
        <v>0</v>
      </c>
      <c r="V32" s="5"/>
      <c r="W32" s="5">
        <v>0</v>
      </c>
      <c r="Y32" s="8">
        <v>0</v>
      </c>
    </row>
    <row r="33" spans="1:25" x14ac:dyDescent="0.5">
      <c r="A33" s="1" t="s">
        <v>39</v>
      </c>
      <c r="C33" s="5">
        <v>886900</v>
      </c>
      <c r="D33" s="5"/>
      <c r="E33" s="5">
        <v>10450342700</v>
      </c>
      <c r="F33" s="5"/>
      <c r="G33" s="5">
        <v>25805103600.150002</v>
      </c>
      <c r="H33" s="5"/>
      <c r="I33" s="5">
        <v>0</v>
      </c>
      <c r="J33" s="5"/>
      <c r="K33" s="5">
        <v>0</v>
      </c>
      <c r="L33" s="5"/>
      <c r="M33" s="5">
        <v>0</v>
      </c>
      <c r="N33" s="5"/>
      <c r="O33" s="5">
        <v>0</v>
      </c>
      <c r="P33" s="5"/>
      <c r="Q33" s="5">
        <v>886900</v>
      </c>
      <c r="R33" s="5"/>
      <c r="S33" s="5">
        <v>31190</v>
      </c>
      <c r="T33" s="5"/>
      <c r="U33" s="5">
        <v>10450342700</v>
      </c>
      <c r="V33" s="5"/>
      <c r="W33" s="5">
        <v>27497819654.549999</v>
      </c>
      <c r="Y33" s="8">
        <v>4.2371797383872279E-3</v>
      </c>
    </row>
    <row r="34" spans="1:25" x14ac:dyDescent="0.5">
      <c r="A34" s="1" t="s">
        <v>40</v>
      </c>
      <c r="C34" s="5">
        <v>3849683</v>
      </c>
      <c r="D34" s="5"/>
      <c r="E34" s="5">
        <v>44149507182</v>
      </c>
      <c r="F34" s="5"/>
      <c r="G34" s="5">
        <v>46342274146.276497</v>
      </c>
      <c r="H34" s="5"/>
      <c r="I34" s="5">
        <v>0</v>
      </c>
      <c r="J34" s="5"/>
      <c r="K34" s="5">
        <v>0</v>
      </c>
      <c r="L34" s="5"/>
      <c r="M34" s="5">
        <v>0</v>
      </c>
      <c r="N34" s="5"/>
      <c r="O34" s="5">
        <v>0</v>
      </c>
      <c r="P34" s="5"/>
      <c r="Q34" s="5">
        <v>3849683</v>
      </c>
      <c r="R34" s="5"/>
      <c r="S34" s="5">
        <v>10010</v>
      </c>
      <c r="T34" s="5"/>
      <c r="U34" s="5">
        <v>44149507182</v>
      </c>
      <c r="V34" s="5"/>
      <c r="W34" s="5">
        <v>38306041635.361504</v>
      </c>
      <c r="Y34" s="8">
        <v>5.902634663920138E-3</v>
      </c>
    </row>
    <row r="35" spans="1:25" x14ac:dyDescent="0.5">
      <c r="A35" s="1" t="s">
        <v>41</v>
      </c>
      <c r="C35" s="5">
        <v>277779</v>
      </c>
      <c r="D35" s="5"/>
      <c r="E35" s="5">
        <v>9129777292</v>
      </c>
      <c r="F35" s="5"/>
      <c r="G35" s="5">
        <v>7579664600.3774996</v>
      </c>
      <c r="H35" s="5"/>
      <c r="I35" s="5">
        <v>0</v>
      </c>
      <c r="J35" s="5"/>
      <c r="K35" s="5">
        <v>0</v>
      </c>
      <c r="L35" s="5"/>
      <c r="M35" s="5">
        <v>0</v>
      </c>
      <c r="N35" s="5"/>
      <c r="O35" s="5">
        <v>0</v>
      </c>
      <c r="P35" s="5"/>
      <c r="Q35" s="5">
        <v>277779</v>
      </c>
      <c r="R35" s="5"/>
      <c r="S35" s="5">
        <v>28310</v>
      </c>
      <c r="T35" s="5"/>
      <c r="U35" s="5">
        <v>9129777292</v>
      </c>
      <c r="V35" s="5"/>
      <c r="W35" s="5">
        <v>7817133145.2344999</v>
      </c>
      <c r="Y35" s="8">
        <v>1.2045536188459991E-3</v>
      </c>
    </row>
    <row r="36" spans="1:25" x14ac:dyDescent="0.5">
      <c r="A36" s="1" t="s">
        <v>42</v>
      </c>
      <c r="C36" s="5">
        <v>1236145</v>
      </c>
      <c r="D36" s="5"/>
      <c r="E36" s="5">
        <v>57630886068</v>
      </c>
      <c r="F36" s="5"/>
      <c r="G36" s="5">
        <v>57998885038.199997</v>
      </c>
      <c r="H36" s="5"/>
      <c r="I36" s="5">
        <v>0</v>
      </c>
      <c r="J36" s="5"/>
      <c r="K36" s="5">
        <v>0</v>
      </c>
      <c r="L36" s="5"/>
      <c r="M36" s="5">
        <v>-100000</v>
      </c>
      <c r="N36" s="5"/>
      <c r="O36" s="5">
        <v>5192917337</v>
      </c>
      <c r="P36" s="5"/>
      <c r="Q36" s="5">
        <v>1136145</v>
      </c>
      <c r="R36" s="5"/>
      <c r="S36" s="5">
        <v>39680</v>
      </c>
      <c r="T36" s="5"/>
      <c r="U36" s="5">
        <v>52968739954</v>
      </c>
      <c r="V36" s="5"/>
      <c r="W36" s="5">
        <v>44813994310.080002</v>
      </c>
      <c r="Y36" s="8">
        <v>6.9054547259513963E-3</v>
      </c>
    </row>
    <row r="37" spans="1:25" x14ac:dyDescent="0.5">
      <c r="A37" s="1" t="s">
        <v>43</v>
      </c>
      <c r="C37" s="5">
        <v>2810253</v>
      </c>
      <c r="D37" s="5"/>
      <c r="E37" s="5">
        <v>90549678509</v>
      </c>
      <c r="F37" s="5"/>
      <c r="G37" s="5">
        <v>96315396111.542694</v>
      </c>
      <c r="H37" s="5"/>
      <c r="I37" s="5">
        <v>40000</v>
      </c>
      <c r="J37" s="5"/>
      <c r="K37" s="5">
        <v>1323200376</v>
      </c>
      <c r="L37" s="5"/>
      <c r="M37" s="5">
        <v>0</v>
      </c>
      <c r="N37" s="5"/>
      <c r="O37" s="5">
        <v>0</v>
      </c>
      <c r="P37" s="5"/>
      <c r="Q37" s="5">
        <v>2850253</v>
      </c>
      <c r="R37" s="5"/>
      <c r="S37" s="5">
        <v>29860</v>
      </c>
      <c r="T37" s="5"/>
      <c r="U37" s="5">
        <v>91872878885</v>
      </c>
      <c r="V37" s="5"/>
      <c r="W37" s="5">
        <v>84602158680.248993</v>
      </c>
      <c r="Y37" s="8">
        <v>1.3036471876214964E-2</v>
      </c>
    </row>
    <row r="38" spans="1:25" x14ac:dyDescent="0.5">
      <c r="A38" s="1" t="s">
        <v>44</v>
      </c>
      <c r="C38" s="5">
        <v>63539</v>
      </c>
      <c r="D38" s="5"/>
      <c r="E38" s="5">
        <v>1590516189</v>
      </c>
      <c r="F38" s="5"/>
      <c r="G38" s="5">
        <v>2444770618.7656498</v>
      </c>
      <c r="H38" s="5"/>
      <c r="I38" s="5">
        <v>0</v>
      </c>
      <c r="J38" s="5"/>
      <c r="K38" s="5">
        <v>0</v>
      </c>
      <c r="L38" s="5"/>
      <c r="M38" s="5">
        <v>0</v>
      </c>
      <c r="N38" s="5"/>
      <c r="O38" s="5">
        <v>0</v>
      </c>
      <c r="P38" s="5"/>
      <c r="Q38" s="5">
        <v>63539</v>
      </c>
      <c r="R38" s="5"/>
      <c r="S38" s="5">
        <v>42037</v>
      </c>
      <c r="T38" s="5"/>
      <c r="U38" s="5">
        <v>1590516189</v>
      </c>
      <c r="V38" s="5"/>
      <c r="W38" s="5">
        <v>2655096558.7891502</v>
      </c>
      <c r="Y38" s="8">
        <v>4.091277593531496E-4</v>
      </c>
    </row>
    <row r="39" spans="1:25" x14ac:dyDescent="0.5">
      <c r="A39" s="1" t="s">
        <v>45</v>
      </c>
      <c r="C39" s="5">
        <v>221042</v>
      </c>
      <c r="D39" s="5"/>
      <c r="E39" s="5">
        <v>70356586355</v>
      </c>
      <c r="F39" s="5"/>
      <c r="G39" s="5">
        <v>95016460167.242996</v>
      </c>
      <c r="H39" s="5"/>
      <c r="I39" s="5">
        <v>0</v>
      </c>
      <c r="J39" s="5"/>
      <c r="K39" s="5">
        <v>0</v>
      </c>
      <c r="L39" s="5"/>
      <c r="M39" s="5">
        <v>0</v>
      </c>
      <c r="N39" s="5"/>
      <c r="O39" s="5">
        <v>0</v>
      </c>
      <c r="P39" s="5"/>
      <c r="Q39" s="5">
        <v>221042</v>
      </c>
      <c r="R39" s="5"/>
      <c r="S39" s="5">
        <v>436740</v>
      </c>
      <c r="T39" s="5"/>
      <c r="U39" s="5">
        <v>70356586355</v>
      </c>
      <c r="V39" s="5"/>
      <c r="W39" s="5">
        <v>95963482675.673996</v>
      </c>
      <c r="Y39" s="8">
        <v>1.4787155109992805E-2</v>
      </c>
    </row>
    <row r="40" spans="1:25" x14ac:dyDescent="0.5">
      <c r="A40" s="1" t="s">
        <v>46</v>
      </c>
      <c r="C40" s="5">
        <v>8868106</v>
      </c>
      <c r="D40" s="5"/>
      <c r="E40" s="5">
        <v>65854388596</v>
      </c>
      <c r="F40" s="5"/>
      <c r="G40" s="5">
        <v>70998754555.9422</v>
      </c>
      <c r="H40" s="5"/>
      <c r="I40" s="5">
        <v>0</v>
      </c>
      <c r="J40" s="5"/>
      <c r="K40" s="5">
        <v>0</v>
      </c>
      <c r="L40" s="5"/>
      <c r="M40" s="5">
        <v>0</v>
      </c>
      <c r="N40" s="5"/>
      <c r="O40" s="5">
        <v>0</v>
      </c>
      <c r="P40" s="5"/>
      <c r="Q40" s="5">
        <v>8868106</v>
      </c>
      <c r="R40" s="5"/>
      <c r="S40" s="5">
        <v>9815</v>
      </c>
      <c r="T40" s="5"/>
      <c r="U40" s="5">
        <v>65854388596</v>
      </c>
      <c r="V40" s="5"/>
      <c r="W40" s="5">
        <v>86522569650.679504</v>
      </c>
      <c r="Y40" s="8">
        <v>1.3332390845628173E-2</v>
      </c>
    </row>
    <row r="41" spans="1:25" x14ac:dyDescent="0.5">
      <c r="A41" s="1" t="s">
        <v>47</v>
      </c>
      <c r="C41" s="5">
        <v>1299640</v>
      </c>
      <c r="D41" s="5"/>
      <c r="E41" s="5">
        <v>11246374053</v>
      </c>
      <c r="F41" s="5"/>
      <c r="G41" s="5">
        <v>32129730621.540001</v>
      </c>
      <c r="H41" s="5"/>
      <c r="I41" s="5">
        <v>0</v>
      </c>
      <c r="J41" s="5"/>
      <c r="K41" s="5">
        <v>0</v>
      </c>
      <c r="L41" s="5"/>
      <c r="M41" s="5">
        <v>0</v>
      </c>
      <c r="N41" s="5"/>
      <c r="O41" s="5">
        <v>0</v>
      </c>
      <c r="P41" s="5"/>
      <c r="Q41" s="5">
        <v>1299640</v>
      </c>
      <c r="R41" s="5"/>
      <c r="S41" s="5">
        <v>19800</v>
      </c>
      <c r="T41" s="5"/>
      <c r="U41" s="5">
        <v>11246374053</v>
      </c>
      <c r="V41" s="5"/>
      <c r="W41" s="5">
        <v>25579761411.599998</v>
      </c>
      <c r="Y41" s="8">
        <v>3.9416233042344727E-3</v>
      </c>
    </row>
    <row r="42" spans="1:25" x14ac:dyDescent="0.5">
      <c r="A42" s="1" t="s">
        <v>48</v>
      </c>
      <c r="C42" s="5">
        <v>4186181</v>
      </c>
      <c r="D42" s="5"/>
      <c r="E42" s="5">
        <v>66023667041</v>
      </c>
      <c r="F42" s="5"/>
      <c r="G42" s="5">
        <v>69077135502.630005</v>
      </c>
      <c r="H42" s="5"/>
      <c r="I42" s="5">
        <v>0</v>
      </c>
      <c r="J42" s="5"/>
      <c r="K42" s="5">
        <v>0</v>
      </c>
      <c r="L42" s="5"/>
      <c r="M42" s="5">
        <v>-4186181</v>
      </c>
      <c r="N42" s="5"/>
      <c r="O42" s="5">
        <v>62420045403</v>
      </c>
      <c r="P42" s="5"/>
      <c r="Q42" s="5">
        <v>0</v>
      </c>
      <c r="R42" s="5"/>
      <c r="S42" s="5">
        <v>0</v>
      </c>
      <c r="T42" s="5"/>
      <c r="U42" s="5">
        <v>0</v>
      </c>
      <c r="V42" s="5"/>
      <c r="W42" s="5">
        <v>0</v>
      </c>
      <c r="Y42" s="8">
        <v>0</v>
      </c>
    </row>
    <row r="43" spans="1:25" x14ac:dyDescent="0.5">
      <c r="A43" s="1" t="s">
        <v>49</v>
      </c>
      <c r="C43" s="5">
        <v>15509000</v>
      </c>
      <c r="D43" s="5"/>
      <c r="E43" s="5">
        <v>72566672762</v>
      </c>
      <c r="F43" s="5"/>
      <c r="G43" s="5">
        <v>132583804470</v>
      </c>
      <c r="H43" s="5"/>
      <c r="I43" s="5">
        <v>0</v>
      </c>
      <c r="J43" s="5"/>
      <c r="K43" s="5">
        <v>0</v>
      </c>
      <c r="L43" s="5"/>
      <c r="M43" s="5">
        <v>0</v>
      </c>
      <c r="N43" s="5"/>
      <c r="O43" s="5">
        <v>0</v>
      </c>
      <c r="P43" s="5"/>
      <c r="Q43" s="5">
        <v>15509000</v>
      </c>
      <c r="R43" s="5"/>
      <c r="S43" s="5">
        <v>6980</v>
      </c>
      <c r="T43" s="5"/>
      <c r="U43" s="5">
        <v>72566672762</v>
      </c>
      <c r="V43" s="5"/>
      <c r="W43" s="5">
        <v>107608715721</v>
      </c>
      <c r="Y43" s="8">
        <v>1.6581586309569317E-2</v>
      </c>
    </row>
    <row r="44" spans="1:25" x14ac:dyDescent="0.5">
      <c r="A44" s="1" t="s">
        <v>50</v>
      </c>
      <c r="C44" s="5">
        <v>10664591</v>
      </c>
      <c r="D44" s="5"/>
      <c r="E44" s="5">
        <v>176936024165</v>
      </c>
      <c r="F44" s="5"/>
      <c r="G44" s="5">
        <v>230150677399.87</v>
      </c>
      <c r="H44" s="5"/>
      <c r="I44" s="5">
        <v>1961</v>
      </c>
      <c r="J44" s="5"/>
      <c r="K44" s="5">
        <v>45929981</v>
      </c>
      <c r="L44" s="5"/>
      <c r="M44" s="5">
        <v>0</v>
      </c>
      <c r="N44" s="5"/>
      <c r="O44" s="5">
        <v>0</v>
      </c>
      <c r="P44" s="5"/>
      <c r="Q44" s="5">
        <v>10666552</v>
      </c>
      <c r="R44" s="5"/>
      <c r="S44" s="5">
        <v>23720</v>
      </c>
      <c r="T44" s="5"/>
      <c r="U44" s="5">
        <v>176981954146</v>
      </c>
      <c r="V44" s="5"/>
      <c r="W44" s="5">
        <v>251505200290.03201</v>
      </c>
      <c r="Y44" s="8">
        <v>3.8754808641404806E-2</v>
      </c>
    </row>
    <row r="45" spans="1:25" x14ac:dyDescent="0.5">
      <c r="A45" s="1" t="s">
        <v>51</v>
      </c>
      <c r="C45" s="5">
        <v>5000000</v>
      </c>
      <c r="D45" s="5"/>
      <c r="E45" s="5">
        <v>14555137807</v>
      </c>
      <c r="F45" s="5"/>
      <c r="G45" s="5">
        <v>70726657500</v>
      </c>
      <c r="H45" s="5"/>
      <c r="I45" s="5">
        <v>1494545</v>
      </c>
      <c r="J45" s="5"/>
      <c r="K45" s="5">
        <v>0</v>
      </c>
      <c r="L45" s="5"/>
      <c r="M45" s="5">
        <v>0</v>
      </c>
      <c r="N45" s="5"/>
      <c r="O45" s="5">
        <v>0</v>
      </c>
      <c r="P45" s="5"/>
      <c r="Q45" s="5">
        <v>6494545</v>
      </c>
      <c r="R45" s="5"/>
      <c r="S45" s="5">
        <v>7959</v>
      </c>
      <c r="T45" s="5"/>
      <c r="U45" s="5">
        <v>12334631655</v>
      </c>
      <c r="V45" s="5"/>
      <c r="W45" s="5">
        <v>51382527657.252701</v>
      </c>
      <c r="Y45" s="8">
        <v>7.91760975348485E-3</v>
      </c>
    </row>
    <row r="46" spans="1:25" x14ac:dyDescent="0.5">
      <c r="A46" s="1" t="s">
        <v>52</v>
      </c>
      <c r="C46" s="5">
        <v>15709798</v>
      </c>
      <c r="D46" s="5"/>
      <c r="E46" s="5">
        <v>314812183753</v>
      </c>
      <c r="F46" s="5"/>
      <c r="G46" s="5">
        <v>270630907083.927</v>
      </c>
      <c r="H46" s="5"/>
      <c r="I46" s="5">
        <v>0</v>
      </c>
      <c r="J46" s="5"/>
      <c r="K46" s="5">
        <v>0</v>
      </c>
      <c r="L46" s="5"/>
      <c r="M46" s="5">
        <v>0</v>
      </c>
      <c r="N46" s="5"/>
      <c r="O46" s="5">
        <v>0</v>
      </c>
      <c r="P46" s="5"/>
      <c r="Q46" s="5">
        <v>15709798</v>
      </c>
      <c r="R46" s="5"/>
      <c r="S46" s="5">
        <v>17100</v>
      </c>
      <c r="T46" s="5"/>
      <c r="U46" s="5">
        <v>314812183753</v>
      </c>
      <c r="V46" s="5"/>
      <c r="W46" s="5">
        <v>267039152402.48999</v>
      </c>
      <c r="Y46" s="8">
        <v>4.1148458318901807E-2</v>
      </c>
    </row>
    <row r="47" spans="1:25" x14ac:dyDescent="0.5">
      <c r="A47" s="1" t="s">
        <v>53</v>
      </c>
      <c r="C47" s="5">
        <v>9200000</v>
      </c>
      <c r="D47" s="5"/>
      <c r="E47" s="5">
        <v>36865977912</v>
      </c>
      <c r="F47" s="5"/>
      <c r="G47" s="5">
        <v>142757508600</v>
      </c>
      <c r="H47" s="5"/>
      <c r="I47" s="5">
        <v>0</v>
      </c>
      <c r="J47" s="5"/>
      <c r="K47" s="5">
        <v>0</v>
      </c>
      <c r="L47" s="5"/>
      <c r="M47" s="5">
        <v>0</v>
      </c>
      <c r="N47" s="5"/>
      <c r="O47" s="5">
        <v>0</v>
      </c>
      <c r="P47" s="5"/>
      <c r="Q47" s="5">
        <v>9200000</v>
      </c>
      <c r="R47" s="5"/>
      <c r="S47" s="5">
        <v>12240</v>
      </c>
      <c r="T47" s="5"/>
      <c r="U47" s="5">
        <v>36865977912</v>
      </c>
      <c r="V47" s="5"/>
      <c r="W47" s="5">
        <v>111937982400</v>
      </c>
      <c r="Y47" s="8">
        <v>1.7248689421189966E-2</v>
      </c>
    </row>
    <row r="48" spans="1:25" x14ac:dyDescent="0.5">
      <c r="A48" s="1" t="s">
        <v>54</v>
      </c>
      <c r="C48" s="5">
        <v>15000</v>
      </c>
      <c r="D48" s="5"/>
      <c r="E48" s="5">
        <v>7558255621</v>
      </c>
      <c r="F48" s="5"/>
      <c r="G48" s="5">
        <v>17529520312.5</v>
      </c>
      <c r="H48" s="5"/>
      <c r="I48" s="5">
        <v>0</v>
      </c>
      <c r="J48" s="5"/>
      <c r="K48" s="5">
        <v>0</v>
      </c>
      <c r="L48" s="5"/>
      <c r="M48" s="5">
        <v>0</v>
      </c>
      <c r="N48" s="5"/>
      <c r="O48" s="5">
        <v>0</v>
      </c>
      <c r="P48" s="5"/>
      <c r="Q48" s="5">
        <v>15000</v>
      </c>
      <c r="R48" s="5"/>
      <c r="S48" s="5">
        <v>1025331</v>
      </c>
      <c r="T48" s="5"/>
      <c r="U48" s="5">
        <v>7558255621</v>
      </c>
      <c r="V48" s="5"/>
      <c r="W48" s="5">
        <v>15375158760.9375</v>
      </c>
      <c r="Y48" s="8">
        <v>2.369180974883275E-3</v>
      </c>
    </row>
    <row r="49" spans="1:25" x14ac:dyDescent="0.5">
      <c r="A49" s="1" t="s">
        <v>55</v>
      </c>
      <c r="C49" s="5">
        <v>5000</v>
      </c>
      <c r="D49" s="5"/>
      <c r="E49" s="5">
        <v>2538465929</v>
      </c>
      <c r="F49" s="5"/>
      <c r="G49" s="5">
        <v>5852120640.625</v>
      </c>
      <c r="H49" s="5"/>
      <c r="I49" s="5">
        <v>0</v>
      </c>
      <c r="J49" s="5"/>
      <c r="K49" s="5">
        <v>0</v>
      </c>
      <c r="L49" s="5"/>
      <c r="M49" s="5">
        <v>0</v>
      </c>
      <c r="N49" s="5"/>
      <c r="O49" s="5">
        <v>0</v>
      </c>
      <c r="P49" s="5"/>
      <c r="Q49" s="5">
        <v>5000</v>
      </c>
      <c r="R49" s="5"/>
      <c r="S49" s="5">
        <v>1024999</v>
      </c>
      <c r="T49" s="5"/>
      <c r="U49" s="5">
        <v>2538465929</v>
      </c>
      <c r="V49" s="5"/>
      <c r="W49" s="5">
        <v>5123393439.0625</v>
      </c>
      <c r="Y49" s="8">
        <v>7.8947127970524706E-4</v>
      </c>
    </row>
    <row r="50" spans="1:25" x14ac:dyDescent="0.5">
      <c r="A50" s="1" t="s">
        <v>56</v>
      </c>
      <c r="C50" s="5">
        <v>1600</v>
      </c>
      <c r="D50" s="5"/>
      <c r="E50" s="5">
        <v>1007780969</v>
      </c>
      <c r="F50" s="5"/>
      <c r="G50" s="5">
        <v>1860861600</v>
      </c>
      <c r="H50" s="5"/>
      <c r="I50" s="5">
        <v>0</v>
      </c>
      <c r="J50" s="5"/>
      <c r="K50" s="5">
        <v>0</v>
      </c>
      <c r="L50" s="5"/>
      <c r="M50" s="5">
        <v>0</v>
      </c>
      <c r="N50" s="5"/>
      <c r="O50" s="5">
        <v>0</v>
      </c>
      <c r="P50" s="5"/>
      <c r="Q50" s="5">
        <v>1600</v>
      </c>
      <c r="R50" s="5"/>
      <c r="S50" s="5">
        <v>1025331</v>
      </c>
      <c r="T50" s="5"/>
      <c r="U50" s="5">
        <v>1007780969</v>
      </c>
      <c r="V50" s="5"/>
      <c r="W50" s="5">
        <v>1630768448.8800001</v>
      </c>
      <c r="Y50" s="8">
        <v>2.5128752448022351E-4</v>
      </c>
    </row>
    <row r="51" spans="1:25" x14ac:dyDescent="0.5">
      <c r="A51" s="1" t="s">
        <v>57</v>
      </c>
      <c r="C51" s="5">
        <v>2671727</v>
      </c>
      <c r="D51" s="5"/>
      <c r="E51" s="5">
        <v>179163466642</v>
      </c>
      <c r="F51" s="5"/>
      <c r="G51" s="5">
        <v>188059338186.224</v>
      </c>
      <c r="H51" s="5"/>
      <c r="I51" s="5">
        <v>0</v>
      </c>
      <c r="J51" s="5"/>
      <c r="K51" s="5">
        <v>0</v>
      </c>
      <c r="L51" s="5"/>
      <c r="M51" s="5">
        <v>-2671707</v>
      </c>
      <c r="N51" s="5"/>
      <c r="O51" s="5">
        <v>287436662081</v>
      </c>
      <c r="P51" s="5"/>
      <c r="Q51" s="5">
        <v>20</v>
      </c>
      <c r="R51" s="5"/>
      <c r="S51" s="5">
        <v>112930</v>
      </c>
      <c r="T51" s="5"/>
      <c r="U51" s="5">
        <v>1341201</v>
      </c>
      <c r="V51" s="5"/>
      <c r="W51" s="5">
        <v>2245161.33</v>
      </c>
      <c r="Y51" s="8">
        <v>3.4596023308023991E-7</v>
      </c>
    </row>
    <row r="52" spans="1:25" x14ac:dyDescent="0.5">
      <c r="A52" s="1" t="s">
        <v>58</v>
      </c>
      <c r="C52" s="5">
        <v>7856078</v>
      </c>
      <c r="D52" s="5"/>
      <c r="E52" s="5">
        <v>272388237831</v>
      </c>
      <c r="F52" s="5"/>
      <c r="G52" s="5">
        <v>212570080623.198</v>
      </c>
      <c r="H52" s="5"/>
      <c r="I52" s="5">
        <v>0</v>
      </c>
      <c r="J52" s="5"/>
      <c r="K52" s="5">
        <v>0</v>
      </c>
      <c r="L52" s="5"/>
      <c r="M52" s="5">
        <v>0</v>
      </c>
      <c r="N52" s="5"/>
      <c r="O52" s="5">
        <v>0</v>
      </c>
      <c r="P52" s="5"/>
      <c r="Q52" s="5">
        <v>7856078</v>
      </c>
      <c r="R52" s="5"/>
      <c r="S52" s="5">
        <v>26990</v>
      </c>
      <c r="T52" s="5"/>
      <c r="U52" s="5">
        <v>272388237831</v>
      </c>
      <c r="V52" s="5"/>
      <c r="W52" s="5">
        <v>210773933725.94101</v>
      </c>
      <c r="Y52" s="8">
        <v>3.247846747790975E-2</v>
      </c>
    </row>
    <row r="53" spans="1:25" x14ac:dyDescent="0.5">
      <c r="A53" s="1" t="s">
        <v>59</v>
      </c>
      <c r="C53" s="5">
        <v>7501363</v>
      </c>
      <c r="D53" s="5"/>
      <c r="E53" s="5">
        <v>188574373151</v>
      </c>
      <c r="F53" s="5"/>
      <c r="G53" s="5">
        <v>149209165101.901</v>
      </c>
      <c r="H53" s="5"/>
      <c r="I53" s="5">
        <v>0</v>
      </c>
      <c r="J53" s="5"/>
      <c r="K53" s="5">
        <v>0</v>
      </c>
      <c r="L53" s="5"/>
      <c r="M53" s="5">
        <v>-1200000</v>
      </c>
      <c r="N53" s="5"/>
      <c r="O53" s="5">
        <v>35010441603</v>
      </c>
      <c r="P53" s="5"/>
      <c r="Q53" s="5">
        <v>6301363</v>
      </c>
      <c r="R53" s="5"/>
      <c r="S53" s="5">
        <v>26900</v>
      </c>
      <c r="T53" s="5"/>
      <c r="U53" s="5">
        <v>158407955694</v>
      </c>
      <c r="V53" s="5"/>
      <c r="W53" s="5">
        <v>168498100045.035</v>
      </c>
      <c r="Y53" s="8">
        <v>2.5964121680804957E-2</v>
      </c>
    </row>
    <row r="54" spans="1:25" x14ac:dyDescent="0.5">
      <c r="A54" s="1" t="s">
        <v>60</v>
      </c>
      <c r="C54" s="5">
        <v>9347168</v>
      </c>
      <c r="D54" s="5"/>
      <c r="E54" s="5">
        <v>60011895040</v>
      </c>
      <c r="F54" s="5"/>
      <c r="G54" s="5">
        <v>158420967574.32001</v>
      </c>
      <c r="H54" s="5"/>
      <c r="I54" s="5">
        <v>0</v>
      </c>
      <c r="J54" s="5"/>
      <c r="K54" s="5">
        <v>0</v>
      </c>
      <c r="L54" s="5"/>
      <c r="M54" s="5">
        <v>0</v>
      </c>
      <c r="N54" s="5"/>
      <c r="O54" s="5">
        <v>0</v>
      </c>
      <c r="P54" s="5"/>
      <c r="Q54" s="5">
        <v>9347168</v>
      </c>
      <c r="R54" s="5"/>
      <c r="S54" s="5">
        <v>12176</v>
      </c>
      <c r="T54" s="5"/>
      <c r="U54" s="5">
        <v>60011895040</v>
      </c>
      <c r="V54" s="5"/>
      <c r="W54" s="5">
        <v>113133941418.47</v>
      </c>
      <c r="Y54" s="8">
        <v>1.7432976516845715E-2</v>
      </c>
    </row>
    <row r="55" spans="1:25" x14ac:dyDescent="0.5">
      <c r="A55" s="1" t="s">
        <v>61</v>
      </c>
      <c r="C55" s="5">
        <v>1390779</v>
      </c>
      <c r="D55" s="5"/>
      <c r="E55" s="5">
        <v>49271834891</v>
      </c>
      <c r="F55" s="5"/>
      <c r="G55" s="5">
        <v>47005131408.300003</v>
      </c>
      <c r="H55" s="5"/>
      <c r="I55" s="5">
        <v>0</v>
      </c>
      <c r="J55" s="5"/>
      <c r="K55" s="5">
        <v>0</v>
      </c>
      <c r="L55" s="5"/>
      <c r="M55" s="5">
        <v>0</v>
      </c>
      <c r="N55" s="5"/>
      <c r="O55" s="5">
        <v>0</v>
      </c>
      <c r="P55" s="5"/>
      <c r="Q55" s="5">
        <v>1390779</v>
      </c>
      <c r="R55" s="5"/>
      <c r="S55" s="5">
        <v>25980</v>
      </c>
      <c r="T55" s="5"/>
      <c r="U55" s="5">
        <v>49271834891</v>
      </c>
      <c r="V55" s="5"/>
      <c r="W55" s="5">
        <v>35917450411.401001</v>
      </c>
      <c r="Y55" s="8">
        <v>5.5345731061456731E-3</v>
      </c>
    </row>
    <row r="56" spans="1:25" x14ac:dyDescent="0.5">
      <c r="A56" s="1" t="s">
        <v>62</v>
      </c>
      <c r="C56" s="5">
        <v>2290776</v>
      </c>
      <c r="D56" s="5"/>
      <c r="E56" s="5">
        <v>72536170491</v>
      </c>
      <c r="F56" s="5"/>
      <c r="G56" s="5">
        <v>77375139951.661194</v>
      </c>
      <c r="H56" s="5"/>
      <c r="I56" s="5">
        <v>0</v>
      </c>
      <c r="J56" s="5"/>
      <c r="K56" s="5">
        <v>0</v>
      </c>
      <c r="L56" s="5"/>
      <c r="M56" s="5">
        <v>0</v>
      </c>
      <c r="N56" s="5"/>
      <c r="O56" s="5">
        <v>0</v>
      </c>
      <c r="P56" s="5"/>
      <c r="Q56" s="5">
        <v>2290776</v>
      </c>
      <c r="R56" s="5"/>
      <c r="S56" s="5">
        <v>33111</v>
      </c>
      <c r="T56" s="5"/>
      <c r="U56" s="5">
        <v>72536170491</v>
      </c>
      <c r="V56" s="5"/>
      <c r="W56" s="5">
        <v>75398577325.390793</v>
      </c>
      <c r="Y56" s="8">
        <v>1.1618278400247831E-2</v>
      </c>
    </row>
    <row r="57" spans="1:25" x14ac:dyDescent="0.5">
      <c r="A57" s="1" t="s">
        <v>63</v>
      </c>
      <c r="C57" s="5">
        <v>120000</v>
      </c>
      <c r="D57" s="5"/>
      <c r="E57" s="5">
        <v>1502768579</v>
      </c>
      <c r="F57" s="5"/>
      <c r="G57" s="5">
        <v>2302100514</v>
      </c>
      <c r="H57" s="5"/>
      <c r="I57" s="5">
        <v>0</v>
      </c>
      <c r="J57" s="5"/>
      <c r="K57" s="5">
        <v>0</v>
      </c>
      <c r="L57" s="5"/>
      <c r="M57" s="5">
        <v>0</v>
      </c>
      <c r="N57" s="5"/>
      <c r="O57" s="5">
        <v>0</v>
      </c>
      <c r="P57" s="5"/>
      <c r="Q57" s="5">
        <v>120000</v>
      </c>
      <c r="R57" s="5"/>
      <c r="S57" s="5">
        <v>22564</v>
      </c>
      <c r="T57" s="5"/>
      <c r="U57" s="5">
        <v>1502768579</v>
      </c>
      <c r="V57" s="5"/>
      <c r="W57" s="5">
        <v>2691569304</v>
      </c>
      <c r="Y57" s="8">
        <v>4.1474789865700171E-4</v>
      </c>
    </row>
    <row r="58" spans="1:25" x14ac:dyDescent="0.5">
      <c r="A58" s="1" t="s">
        <v>64</v>
      </c>
      <c r="C58" s="5">
        <v>119693</v>
      </c>
      <c r="D58" s="5"/>
      <c r="E58" s="5">
        <v>2995042029</v>
      </c>
      <c r="F58" s="5"/>
      <c r="G58" s="5">
        <v>3351213963.4239001</v>
      </c>
      <c r="H58" s="5"/>
      <c r="I58" s="5">
        <v>0</v>
      </c>
      <c r="J58" s="5"/>
      <c r="K58" s="5">
        <v>0</v>
      </c>
      <c r="L58" s="5"/>
      <c r="M58" s="5">
        <v>0</v>
      </c>
      <c r="N58" s="5"/>
      <c r="O58" s="5">
        <v>0</v>
      </c>
      <c r="P58" s="5"/>
      <c r="Q58" s="5">
        <v>119693</v>
      </c>
      <c r="R58" s="5"/>
      <c r="S58" s="5">
        <v>49254</v>
      </c>
      <c r="T58" s="5"/>
      <c r="U58" s="5">
        <v>2995042029</v>
      </c>
      <c r="V58" s="5"/>
      <c r="W58" s="5">
        <v>5860281635.8191004</v>
      </c>
      <c r="Y58" s="8">
        <v>9.030194728339748E-4</v>
      </c>
    </row>
    <row r="59" spans="1:25" x14ac:dyDescent="0.5">
      <c r="A59" s="1" t="s">
        <v>65</v>
      </c>
      <c r="C59" s="5">
        <v>521669</v>
      </c>
      <c r="D59" s="5"/>
      <c r="E59" s="5">
        <v>48072675633</v>
      </c>
      <c r="F59" s="5"/>
      <c r="G59" s="5">
        <v>167009066267.06699</v>
      </c>
      <c r="H59" s="5"/>
      <c r="I59" s="5">
        <v>0</v>
      </c>
      <c r="J59" s="5"/>
      <c r="K59" s="5">
        <v>0</v>
      </c>
      <c r="L59" s="5"/>
      <c r="M59" s="5">
        <v>-521669</v>
      </c>
      <c r="N59" s="5"/>
      <c r="O59" s="5">
        <v>236654139115</v>
      </c>
      <c r="P59" s="5"/>
      <c r="Q59" s="5">
        <v>0</v>
      </c>
      <c r="R59" s="5"/>
      <c r="S59" s="5">
        <v>0</v>
      </c>
      <c r="T59" s="5"/>
      <c r="U59" s="5">
        <v>0</v>
      </c>
      <c r="V59" s="5"/>
      <c r="W59" s="5">
        <v>0</v>
      </c>
      <c r="Y59" s="8">
        <v>0</v>
      </c>
    </row>
    <row r="60" spans="1:25" x14ac:dyDescent="0.5">
      <c r="A60" s="1" t="s">
        <v>66</v>
      </c>
      <c r="C60" s="5">
        <v>459854</v>
      </c>
      <c r="D60" s="5"/>
      <c r="E60" s="5">
        <v>2954938588</v>
      </c>
      <c r="F60" s="5"/>
      <c r="G60" s="5">
        <v>11985173399.445299</v>
      </c>
      <c r="H60" s="5"/>
      <c r="I60" s="5">
        <v>0</v>
      </c>
      <c r="J60" s="5"/>
      <c r="K60" s="5">
        <v>0</v>
      </c>
      <c r="L60" s="5"/>
      <c r="M60" s="5">
        <v>0</v>
      </c>
      <c r="N60" s="5"/>
      <c r="O60" s="5">
        <v>0</v>
      </c>
      <c r="P60" s="5"/>
      <c r="Q60" s="5">
        <v>459854</v>
      </c>
      <c r="R60" s="5"/>
      <c r="S60" s="5">
        <v>28238</v>
      </c>
      <c r="T60" s="5"/>
      <c r="U60" s="5">
        <v>2954938588</v>
      </c>
      <c r="V60" s="5"/>
      <c r="W60" s="5">
        <v>12908094376.350599</v>
      </c>
      <c r="Y60" s="8">
        <v>1.9890273716160912E-3</v>
      </c>
    </row>
    <row r="61" spans="1:25" x14ac:dyDescent="0.5">
      <c r="A61" s="1" t="s">
        <v>67</v>
      </c>
      <c r="C61" s="5">
        <v>2537413</v>
      </c>
      <c r="D61" s="5"/>
      <c r="E61" s="5">
        <v>78090457877</v>
      </c>
      <c r="F61" s="5"/>
      <c r="G61" s="5">
        <v>99631458009.675003</v>
      </c>
      <c r="H61" s="5"/>
      <c r="I61" s="5">
        <v>250000</v>
      </c>
      <c r="J61" s="5"/>
      <c r="K61" s="5">
        <v>9068407670</v>
      </c>
      <c r="L61" s="5"/>
      <c r="M61" s="5">
        <v>-300000</v>
      </c>
      <c r="N61" s="5"/>
      <c r="O61" s="5">
        <v>11075876924</v>
      </c>
      <c r="P61" s="5"/>
      <c r="Q61" s="5">
        <v>2487413</v>
      </c>
      <c r="R61" s="5"/>
      <c r="S61" s="5">
        <v>31150</v>
      </c>
      <c r="T61" s="5"/>
      <c r="U61" s="5">
        <v>77926179593</v>
      </c>
      <c r="V61" s="5"/>
      <c r="W61" s="5">
        <v>77021891606.047501</v>
      </c>
      <c r="Y61" s="8">
        <v>1.1868417300911364E-2</v>
      </c>
    </row>
    <row r="62" spans="1:25" x14ac:dyDescent="0.5">
      <c r="A62" s="1" t="s">
        <v>68</v>
      </c>
      <c r="C62" s="5">
        <v>5303373</v>
      </c>
      <c r="D62" s="5"/>
      <c r="E62" s="5">
        <v>134838779483</v>
      </c>
      <c r="F62" s="5"/>
      <c r="G62" s="5">
        <v>145449456706.633</v>
      </c>
      <c r="H62" s="5"/>
      <c r="I62" s="5">
        <v>0</v>
      </c>
      <c r="J62" s="5"/>
      <c r="K62" s="5">
        <v>0</v>
      </c>
      <c r="L62" s="5"/>
      <c r="M62" s="5">
        <v>0</v>
      </c>
      <c r="N62" s="5"/>
      <c r="O62" s="5">
        <v>0</v>
      </c>
      <c r="P62" s="5"/>
      <c r="Q62" s="5">
        <v>5303373</v>
      </c>
      <c r="R62" s="5"/>
      <c r="S62" s="5">
        <v>26000</v>
      </c>
      <c r="T62" s="5"/>
      <c r="U62" s="5">
        <v>134838779483</v>
      </c>
      <c r="V62" s="5"/>
      <c r="W62" s="5">
        <v>137067266196.89999</v>
      </c>
      <c r="Y62" s="8">
        <v>2.1120897962887509E-2</v>
      </c>
    </row>
    <row r="63" spans="1:25" x14ac:dyDescent="0.5">
      <c r="A63" s="1" t="s">
        <v>69</v>
      </c>
      <c r="C63" s="5">
        <v>30645484</v>
      </c>
      <c r="D63" s="5"/>
      <c r="E63" s="5">
        <v>229553110186</v>
      </c>
      <c r="F63" s="5"/>
      <c r="G63" s="5">
        <v>504165022776.81</v>
      </c>
      <c r="H63" s="5"/>
      <c r="I63" s="5">
        <v>0</v>
      </c>
      <c r="J63" s="5"/>
      <c r="K63" s="5">
        <v>0</v>
      </c>
      <c r="L63" s="5"/>
      <c r="M63" s="5">
        <v>0</v>
      </c>
      <c r="N63" s="5"/>
      <c r="O63" s="5">
        <v>0</v>
      </c>
      <c r="P63" s="5"/>
      <c r="Q63" s="5">
        <v>30645484</v>
      </c>
      <c r="R63" s="5"/>
      <c r="S63" s="5">
        <v>12690</v>
      </c>
      <c r="T63" s="5"/>
      <c r="U63" s="5">
        <v>229553110186</v>
      </c>
      <c r="V63" s="5"/>
      <c r="W63" s="5">
        <v>386577289367.83801</v>
      </c>
      <c r="Y63" s="8">
        <v>5.956826680834762E-2</v>
      </c>
    </row>
    <row r="64" spans="1:25" x14ac:dyDescent="0.5">
      <c r="A64" s="1" t="s">
        <v>70</v>
      </c>
      <c r="C64" s="5">
        <v>5000000</v>
      </c>
      <c r="D64" s="5"/>
      <c r="E64" s="5">
        <v>184467185874</v>
      </c>
      <c r="F64" s="5"/>
      <c r="G64" s="5">
        <v>315958792500</v>
      </c>
      <c r="H64" s="5"/>
      <c r="I64" s="5">
        <v>0</v>
      </c>
      <c r="J64" s="5"/>
      <c r="K64" s="5">
        <v>0</v>
      </c>
      <c r="L64" s="5"/>
      <c r="M64" s="5">
        <v>0</v>
      </c>
      <c r="N64" s="5"/>
      <c r="O64" s="5">
        <v>0</v>
      </c>
      <c r="P64" s="5"/>
      <c r="Q64" s="5">
        <v>5000000</v>
      </c>
      <c r="R64" s="5"/>
      <c r="S64" s="5">
        <v>54810</v>
      </c>
      <c r="T64" s="5"/>
      <c r="U64" s="5">
        <v>184467185874</v>
      </c>
      <c r="V64" s="5"/>
      <c r="W64" s="5">
        <v>272419402500</v>
      </c>
      <c r="Y64" s="8">
        <v>4.1977509021358252E-2</v>
      </c>
    </row>
    <row r="65" spans="1:25" x14ac:dyDescent="0.5">
      <c r="A65" s="1" t="s">
        <v>71</v>
      </c>
      <c r="C65" s="5">
        <v>10900000</v>
      </c>
      <c r="D65" s="5"/>
      <c r="E65" s="5">
        <v>19358149492</v>
      </c>
      <c r="F65" s="5"/>
      <c r="G65" s="5">
        <v>157326305400</v>
      </c>
      <c r="H65" s="5"/>
      <c r="I65" s="5">
        <v>0</v>
      </c>
      <c r="J65" s="5"/>
      <c r="K65" s="5">
        <v>0</v>
      </c>
      <c r="L65" s="5"/>
      <c r="M65" s="5">
        <v>0</v>
      </c>
      <c r="N65" s="5"/>
      <c r="O65" s="5">
        <v>0</v>
      </c>
      <c r="P65" s="5"/>
      <c r="Q65" s="5">
        <v>10900000</v>
      </c>
      <c r="R65" s="5"/>
      <c r="S65" s="5">
        <v>10300</v>
      </c>
      <c r="T65" s="5"/>
      <c r="U65" s="5">
        <v>19358149492</v>
      </c>
      <c r="V65" s="5"/>
      <c r="W65" s="5">
        <v>111601993500</v>
      </c>
      <c r="Y65" s="8">
        <v>1.7196916394190444E-2</v>
      </c>
    </row>
    <row r="66" spans="1:25" x14ac:dyDescent="0.5">
      <c r="A66" s="1" t="s">
        <v>72</v>
      </c>
      <c r="C66" s="5">
        <v>8293376</v>
      </c>
      <c r="D66" s="5"/>
      <c r="E66" s="5">
        <v>20875218371</v>
      </c>
      <c r="F66" s="5"/>
      <c r="G66" s="5">
        <v>98186402216.447998</v>
      </c>
      <c r="H66" s="5"/>
      <c r="I66" s="5">
        <v>0</v>
      </c>
      <c r="J66" s="5"/>
      <c r="K66" s="5">
        <v>0</v>
      </c>
      <c r="L66" s="5"/>
      <c r="M66" s="5">
        <v>0</v>
      </c>
      <c r="N66" s="5"/>
      <c r="O66" s="5">
        <v>0</v>
      </c>
      <c r="P66" s="5"/>
      <c r="Q66" s="5">
        <v>8293376</v>
      </c>
      <c r="R66" s="5"/>
      <c r="S66" s="5">
        <v>9390</v>
      </c>
      <c r="T66" s="5"/>
      <c r="U66" s="5">
        <v>20875218371</v>
      </c>
      <c r="V66" s="5"/>
      <c r="W66" s="5">
        <v>77411445576.192001</v>
      </c>
      <c r="Y66" s="8">
        <v>1.192844424886727E-2</v>
      </c>
    </row>
    <row r="67" spans="1:25" x14ac:dyDescent="0.5">
      <c r="A67" s="1" t="s">
        <v>73</v>
      </c>
      <c r="C67" s="5">
        <v>1864726</v>
      </c>
      <c r="D67" s="5"/>
      <c r="E67" s="5">
        <v>5975387663</v>
      </c>
      <c r="F67" s="5"/>
      <c r="G67" s="5">
        <v>16386096981.851999</v>
      </c>
      <c r="H67" s="5"/>
      <c r="I67" s="5">
        <v>0</v>
      </c>
      <c r="J67" s="5"/>
      <c r="K67" s="5">
        <v>0</v>
      </c>
      <c r="L67" s="5"/>
      <c r="M67" s="5">
        <v>0</v>
      </c>
      <c r="N67" s="5"/>
      <c r="O67" s="5">
        <v>0</v>
      </c>
      <c r="P67" s="5"/>
      <c r="Q67" s="5">
        <v>1864726</v>
      </c>
      <c r="R67" s="5"/>
      <c r="S67" s="5">
        <v>7620</v>
      </c>
      <c r="T67" s="5"/>
      <c r="U67" s="5">
        <v>5975387663</v>
      </c>
      <c r="V67" s="5"/>
      <c r="W67" s="5">
        <v>14124667307.886</v>
      </c>
      <c r="Y67" s="8">
        <v>2.1764908956529577E-3</v>
      </c>
    </row>
    <row r="68" spans="1:25" x14ac:dyDescent="0.5">
      <c r="A68" s="1" t="s">
        <v>74</v>
      </c>
      <c r="C68" s="5">
        <v>19047711</v>
      </c>
      <c r="D68" s="5"/>
      <c r="E68" s="5">
        <v>294943685093</v>
      </c>
      <c r="F68" s="5"/>
      <c r="G68" s="5">
        <v>316204097896.48499</v>
      </c>
      <c r="H68" s="5"/>
      <c r="I68" s="5">
        <v>0</v>
      </c>
      <c r="J68" s="5"/>
      <c r="K68" s="5">
        <v>0</v>
      </c>
      <c r="L68" s="5"/>
      <c r="M68" s="5">
        <v>0</v>
      </c>
      <c r="N68" s="5"/>
      <c r="O68" s="5">
        <v>0</v>
      </c>
      <c r="P68" s="5"/>
      <c r="Q68" s="5">
        <v>19047711</v>
      </c>
      <c r="R68" s="5"/>
      <c r="S68" s="5">
        <v>13670</v>
      </c>
      <c r="T68" s="5"/>
      <c r="U68" s="5">
        <v>294943685093</v>
      </c>
      <c r="V68" s="5"/>
      <c r="W68" s="5">
        <v>258832935224.24899</v>
      </c>
      <c r="Y68" s="8">
        <v>3.9883950165409195E-2</v>
      </c>
    </row>
    <row r="69" spans="1:25" x14ac:dyDescent="0.5">
      <c r="A69" s="1" t="s">
        <v>75</v>
      </c>
      <c r="C69" s="5">
        <v>170400</v>
      </c>
      <c r="D69" s="5"/>
      <c r="E69" s="5">
        <v>6884987052</v>
      </c>
      <c r="F69" s="5"/>
      <c r="G69" s="5">
        <v>14677307298</v>
      </c>
      <c r="H69" s="5"/>
      <c r="I69" s="5">
        <v>0</v>
      </c>
      <c r="J69" s="5"/>
      <c r="K69" s="5">
        <v>0</v>
      </c>
      <c r="L69" s="5"/>
      <c r="M69" s="5">
        <v>0</v>
      </c>
      <c r="N69" s="5"/>
      <c r="O69" s="5">
        <v>0</v>
      </c>
      <c r="P69" s="5"/>
      <c r="Q69" s="5">
        <v>170400</v>
      </c>
      <c r="R69" s="5"/>
      <c r="S69" s="5">
        <v>73600</v>
      </c>
      <c r="T69" s="5"/>
      <c r="U69" s="5">
        <v>6884987052</v>
      </c>
      <c r="V69" s="5"/>
      <c r="W69" s="5">
        <v>12466818432</v>
      </c>
      <c r="Y69" s="8">
        <v>1.9210305080854706E-3</v>
      </c>
    </row>
    <row r="70" spans="1:25" x14ac:dyDescent="0.5">
      <c r="A70" s="1" t="s">
        <v>76</v>
      </c>
      <c r="C70" s="5">
        <v>10313336</v>
      </c>
      <c r="D70" s="5"/>
      <c r="E70" s="5">
        <v>135713553318</v>
      </c>
      <c r="F70" s="5"/>
      <c r="G70" s="5">
        <v>151729180431.84</v>
      </c>
      <c r="H70" s="5"/>
      <c r="I70" s="5">
        <v>0</v>
      </c>
      <c r="J70" s="5"/>
      <c r="K70" s="5">
        <v>0</v>
      </c>
      <c r="L70" s="5"/>
      <c r="M70" s="5">
        <v>0</v>
      </c>
      <c r="N70" s="5"/>
      <c r="O70" s="5">
        <v>0</v>
      </c>
      <c r="P70" s="5"/>
      <c r="Q70" s="5">
        <v>10313336</v>
      </c>
      <c r="R70" s="5"/>
      <c r="S70" s="5">
        <v>10700</v>
      </c>
      <c r="T70" s="5"/>
      <c r="U70" s="5">
        <v>135713553318</v>
      </c>
      <c r="V70" s="5"/>
      <c r="W70" s="5">
        <v>109696096663.56</v>
      </c>
      <c r="Y70" s="8">
        <v>1.6903233929170581E-2</v>
      </c>
    </row>
    <row r="71" spans="1:25" x14ac:dyDescent="0.5">
      <c r="A71" s="1" t="s">
        <v>77</v>
      </c>
      <c r="C71" s="5">
        <v>760914</v>
      </c>
      <c r="D71" s="5"/>
      <c r="E71" s="5">
        <v>11031085513</v>
      </c>
      <c r="F71" s="5"/>
      <c r="G71" s="5">
        <v>13376696343.664499</v>
      </c>
      <c r="H71" s="5"/>
      <c r="I71" s="5">
        <v>0</v>
      </c>
      <c r="J71" s="5"/>
      <c r="K71" s="5">
        <v>0</v>
      </c>
      <c r="L71" s="5"/>
      <c r="M71" s="5">
        <v>0</v>
      </c>
      <c r="N71" s="5"/>
      <c r="O71" s="5">
        <v>0</v>
      </c>
      <c r="P71" s="5"/>
      <c r="Q71" s="5">
        <v>760914</v>
      </c>
      <c r="R71" s="5"/>
      <c r="S71" s="5">
        <v>17905</v>
      </c>
      <c r="T71" s="5"/>
      <c r="U71" s="5">
        <v>11031085513</v>
      </c>
      <c r="V71" s="5"/>
      <c r="W71" s="5">
        <v>13543101387.238501</v>
      </c>
      <c r="Y71" s="8">
        <v>2.0868765419892353E-3</v>
      </c>
    </row>
    <row r="72" spans="1:25" x14ac:dyDescent="0.5">
      <c r="A72" s="1" t="s">
        <v>78</v>
      </c>
      <c r="C72" s="5">
        <v>24</v>
      </c>
      <c r="D72" s="5"/>
      <c r="E72" s="5">
        <v>396548</v>
      </c>
      <c r="F72" s="5"/>
      <c r="G72" s="5">
        <v>894645</v>
      </c>
      <c r="H72" s="5"/>
      <c r="I72" s="5">
        <v>0</v>
      </c>
      <c r="J72" s="5"/>
      <c r="K72" s="5">
        <v>0</v>
      </c>
      <c r="L72" s="5"/>
      <c r="M72" s="5">
        <v>0</v>
      </c>
      <c r="N72" s="5"/>
      <c r="O72" s="5">
        <v>0</v>
      </c>
      <c r="P72" s="5"/>
      <c r="Q72" s="5">
        <v>24</v>
      </c>
      <c r="R72" s="5"/>
      <c r="S72" s="5">
        <v>34200</v>
      </c>
      <c r="T72" s="5"/>
      <c r="U72" s="5">
        <v>396548</v>
      </c>
      <c r="V72" s="5"/>
      <c r="W72" s="5">
        <v>815916.24</v>
      </c>
      <c r="Y72" s="8">
        <v>1.2572574130534885E-7</v>
      </c>
    </row>
    <row r="73" spans="1:25" x14ac:dyDescent="0.5">
      <c r="A73" s="1" t="s">
        <v>79</v>
      </c>
      <c r="C73" s="5">
        <v>2035000</v>
      </c>
      <c r="D73" s="5"/>
      <c r="E73" s="5">
        <v>12047200000</v>
      </c>
      <c r="F73" s="5"/>
      <c r="G73" s="5">
        <v>37342581705</v>
      </c>
      <c r="H73" s="5"/>
      <c r="I73" s="5">
        <v>0</v>
      </c>
      <c r="J73" s="5"/>
      <c r="K73" s="5">
        <v>0</v>
      </c>
      <c r="L73" s="5"/>
      <c r="M73" s="5">
        <v>0</v>
      </c>
      <c r="N73" s="5"/>
      <c r="O73" s="5">
        <v>0</v>
      </c>
      <c r="P73" s="5"/>
      <c r="Q73" s="5">
        <v>2035000</v>
      </c>
      <c r="R73" s="5"/>
      <c r="S73" s="5">
        <v>15890</v>
      </c>
      <c r="T73" s="5"/>
      <c r="U73" s="5">
        <v>12047200000</v>
      </c>
      <c r="V73" s="5"/>
      <c r="W73" s="5">
        <v>32143749907.5</v>
      </c>
      <c r="Y73" s="8">
        <v>4.9530780089071108E-3</v>
      </c>
    </row>
    <row r="74" spans="1:25" x14ac:dyDescent="0.5">
      <c r="A74" s="1" t="s">
        <v>80</v>
      </c>
      <c r="C74" s="5">
        <v>1000000</v>
      </c>
      <c r="D74" s="5"/>
      <c r="E74" s="5">
        <v>15694551040</v>
      </c>
      <c r="F74" s="5"/>
      <c r="G74" s="5">
        <v>20477430000</v>
      </c>
      <c r="H74" s="5"/>
      <c r="I74" s="5">
        <v>0</v>
      </c>
      <c r="J74" s="5"/>
      <c r="K74" s="5">
        <v>0</v>
      </c>
      <c r="L74" s="5"/>
      <c r="M74" s="5">
        <v>0</v>
      </c>
      <c r="N74" s="5"/>
      <c r="O74" s="5">
        <v>0</v>
      </c>
      <c r="P74" s="5"/>
      <c r="Q74" s="5">
        <v>1000000</v>
      </c>
      <c r="R74" s="5"/>
      <c r="S74" s="5">
        <v>18370</v>
      </c>
      <c r="T74" s="5"/>
      <c r="U74" s="5">
        <v>15694551040</v>
      </c>
      <c r="V74" s="5"/>
      <c r="W74" s="5">
        <v>18260698500</v>
      </c>
      <c r="Y74" s="8">
        <v>2.8138180650332098E-3</v>
      </c>
    </row>
    <row r="75" spans="1:25" x14ac:dyDescent="0.5">
      <c r="A75" s="1" t="s">
        <v>81</v>
      </c>
      <c r="C75" s="5">
        <v>2221326</v>
      </c>
      <c r="D75" s="5"/>
      <c r="E75" s="5">
        <v>65403250775</v>
      </c>
      <c r="F75" s="5"/>
      <c r="G75" s="5">
        <v>75075709750.199997</v>
      </c>
      <c r="H75" s="5"/>
      <c r="I75" s="5">
        <v>0</v>
      </c>
      <c r="J75" s="5"/>
      <c r="K75" s="5">
        <v>0</v>
      </c>
      <c r="L75" s="5"/>
      <c r="M75" s="5">
        <v>0</v>
      </c>
      <c r="N75" s="5"/>
      <c r="O75" s="5">
        <v>0</v>
      </c>
      <c r="P75" s="5"/>
      <c r="Q75" s="5">
        <v>2221326</v>
      </c>
      <c r="R75" s="5"/>
      <c r="S75" s="5">
        <v>35508</v>
      </c>
      <c r="T75" s="5"/>
      <c r="U75" s="5">
        <v>65403250775</v>
      </c>
      <c r="V75" s="5"/>
      <c r="W75" s="5">
        <v>78405538288.532394</v>
      </c>
      <c r="Y75" s="8">
        <v>1.2081625466568295E-2</v>
      </c>
    </row>
    <row r="76" spans="1:25" x14ac:dyDescent="0.5">
      <c r="A76" s="1" t="s">
        <v>82</v>
      </c>
      <c r="C76" s="5">
        <v>4085523</v>
      </c>
      <c r="D76" s="5"/>
      <c r="E76" s="5">
        <v>28029772012</v>
      </c>
      <c r="F76" s="5"/>
      <c r="G76" s="5">
        <v>40124795684.921997</v>
      </c>
      <c r="H76" s="5"/>
      <c r="I76" s="5">
        <v>2600000</v>
      </c>
      <c r="J76" s="5"/>
      <c r="K76" s="5">
        <v>23546830923</v>
      </c>
      <c r="L76" s="5"/>
      <c r="M76" s="5">
        <v>-200000</v>
      </c>
      <c r="N76" s="5"/>
      <c r="O76" s="5">
        <v>1936409422</v>
      </c>
      <c r="P76" s="5"/>
      <c r="Q76" s="5">
        <v>6485523</v>
      </c>
      <c r="R76" s="5"/>
      <c r="S76" s="5">
        <v>9960</v>
      </c>
      <c r="T76" s="5"/>
      <c r="U76" s="5">
        <v>50064212356</v>
      </c>
      <c r="V76" s="5"/>
      <c r="W76" s="5">
        <v>64211464015.973999</v>
      </c>
      <c r="Y76" s="8">
        <v>9.8944395489787822E-3</v>
      </c>
    </row>
    <row r="77" spans="1:25" x14ac:dyDescent="0.5">
      <c r="A77" s="1" t="s">
        <v>83</v>
      </c>
      <c r="C77" s="5">
        <v>886900</v>
      </c>
      <c r="D77" s="5"/>
      <c r="E77" s="5">
        <v>11338431106</v>
      </c>
      <c r="F77" s="5"/>
      <c r="G77" s="5">
        <v>26686726545.150002</v>
      </c>
      <c r="H77" s="5"/>
      <c r="I77" s="5">
        <v>0</v>
      </c>
      <c r="J77" s="5"/>
      <c r="K77" s="5">
        <v>0</v>
      </c>
      <c r="L77" s="5"/>
      <c r="M77" s="5">
        <v>-886900</v>
      </c>
      <c r="N77" s="5"/>
      <c r="O77" s="5">
        <v>27897800729</v>
      </c>
      <c r="P77" s="5"/>
      <c r="Q77" s="5">
        <v>0</v>
      </c>
      <c r="R77" s="5"/>
      <c r="S77" s="5">
        <v>0</v>
      </c>
      <c r="T77" s="5"/>
      <c r="U77" s="5">
        <v>0</v>
      </c>
      <c r="V77" s="5"/>
      <c r="W77" s="5">
        <v>0</v>
      </c>
      <c r="Y77" s="8">
        <v>0</v>
      </c>
    </row>
    <row r="78" spans="1:25" x14ac:dyDescent="0.5">
      <c r="A78" s="1" t="s">
        <v>84</v>
      </c>
      <c r="C78" s="5">
        <v>0</v>
      </c>
      <c r="D78" s="5"/>
      <c r="E78" s="5">
        <v>0</v>
      </c>
      <c r="F78" s="5"/>
      <c r="G78" s="5">
        <v>0</v>
      </c>
      <c r="H78" s="5"/>
      <c r="I78" s="5">
        <v>3000000</v>
      </c>
      <c r="J78" s="5"/>
      <c r="K78" s="5">
        <v>29547394075</v>
      </c>
      <c r="L78" s="5"/>
      <c r="M78" s="5">
        <v>0</v>
      </c>
      <c r="N78" s="5"/>
      <c r="O78" s="5">
        <v>0</v>
      </c>
      <c r="P78" s="5"/>
      <c r="Q78" s="5">
        <v>3000000</v>
      </c>
      <c r="R78" s="5"/>
      <c r="S78" s="5">
        <v>9840</v>
      </c>
      <c r="T78" s="5"/>
      <c r="U78" s="5">
        <v>29547394075</v>
      </c>
      <c r="V78" s="5"/>
      <c r="W78" s="5">
        <v>29344356000</v>
      </c>
      <c r="Y78" s="8">
        <v>4.5217152574730732E-3</v>
      </c>
    </row>
    <row r="79" spans="1:25" x14ac:dyDescent="0.5">
      <c r="A79" s="1" t="s">
        <v>85</v>
      </c>
      <c r="C79" s="5">
        <v>0</v>
      </c>
      <c r="D79" s="5"/>
      <c r="E79" s="5">
        <v>0</v>
      </c>
      <c r="F79" s="5"/>
      <c r="G79" s="5">
        <v>0</v>
      </c>
      <c r="H79" s="5"/>
      <c r="I79" s="5">
        <v>2472724</v>
      </c>
      <c r="J79" s="5"/>
      <c r="K79" s="5">
        <v>0</v>
      </c>
      <c r="L79" s="5"/>
      <c r="M79" s="5">
        <v>0</v>
      </c>
      <c r="N79" s="5"/>
      <c r="O79" s="5">
        <v>0</v>
      </c>
      <c r="P79" s="5"/>
      <c r="Q79" s="5">
        <v>2472724</v>
      </c>
      <c r="R79" s="5"/>
      <c r="S79" s="5">
        <v>6959</v>
      </c>
      <c r="T79" s="5"/>
      <c r="U79" s="5">
        <v>2220506152</v>
      </c>
      <c r="V79" s="5"/>
      <c r="W79" s="5">
        <v>17105300582.4198</v>
      </c>
      <c r="Y79" s="8">
        <v>2.6357810894602918E-3</v>
      </c>
    </row>
    <row r="80" spans="1:25" x14ac:dyDescent="0.5">
      <c r="A80" s="1" t="s">
        <v>86</v>
      </c>
      <c r="C80" s="5">
        <v>0</v>
      </c>
      <c r="D80" s="5"/>
      <c r="E80" s="5">
        <v>0</v>
      </c>
      <c r="F80" s="5"/>
      <c r="G80" s="5">
        <v>0</v>
      </c>
      <c r="H80" s="5"/>
      <c r="I80" s="5">
        <v>60390</v>
      </c>
      <c r="J80" s="5"/>
      <c r="K80" s="5">
        <v>2405704395</v>
      </c>
      <c r="L80" s="5"/>
      <c r="M80" s="5">
        <v>0</v>
      </c>
      <c r="N80" s="5"/>
      <c r="O80" s="5">
        <v>0</v>
      </c>
      <c r="P80" s="5"/>
      <c r="Q80" s="5">
        <v>60390</v>
      </c>
      <c r="R80" s="5"/>
      <c r="S80" s="5">
        <v>46286</v>
      </c>
      <c r="T80" s="5"/>
      <c r="U80" s="5">
        <v>2405704395</v>
      </c>
      <c r="V80" s="5"/>
      <c r="W80" s="5">
        <v>2778580031.3369999</v>
      </c>
      <c r="Y80" s="8">
        <v>4.2815551044318441E-4</v>
      </c>
    </row>
    <row r="81" spans="3:25" ht="22.5" thickBot="1" x14ac:dyDescent="0.55000000000000004">
      <c r="C81" s="5"/>
      <c r="D81" s="5"/>
      <c r="E81" s="6">
        <f>SUM(E9:E80)</f>
        <v>4230693286839</v>
      </c>
      <c r="F81" s="5"/>
      <c r="G81" s="6">
        <f>SUM(G9:G80)</f>
        <v>6767737355516.7734</v>
      </c>
      <c r="H81" s="5"/>
      <c r="I81" s="5"/>
      <c r="J81" s="5"/>
      <c r="K81" s="6">
        <f>SUM(K9:K80)</f>
        <v>65937467420</v>
      </c>
      <c r="L81" s="5"/>
      <c r="M81" s="5"/>
      <c r="N81" s="5"/>
      <c r="O81" s="6">
        <f>SUM(O9:O80)</f>
        <v>709487706311</v>
      </c>
      <c r="P81" s="5"/>
      <c r="Q81" s="5"/>
      <c r="R81" s="5"/>
      <c r="S81" s="5"/>
      <c r="T81" s="5"/>
      <c r="U81" s="6">
        <f>SUM(U9:U80)</f>
        <v>3938587607223</v>
      </c>
      <c r="V81" s="5"/>
      <c r="W81" s="6">
        <f>SUM(W9:W80)</f>
        <v>5493756191927.4639</v>
      </c>
      <c r="Y81" s="9">
        <f>SUM(Y9:Y80)</f>
        <v>0.84654102457984015</v>
      </c>
    </row>
    <row r="82" spans="3:25" ht="22.5" thickTop="1" x14ac:dyDescent="0.5">
      <c r="G82" s="3"/>
      <c r="Y82" s="3"/>
    </row>
    <row r="83" spans="3:25" x14ac:dyDescent="0.5">
      <c r="W83" s="3"/>
    </row>
    <row r="84" spans="3:25" x14ac:dyDescent="0.5">
      <c r="G84" s="5"/>
      <c r="W84" s="5"/>
    </row>
  </sheetData>
  <mergeCells count="21">
    <mergeCell ref="A6:A8"/>
    <mergeCell ref="C7:C8"/>
    <mergeCell ref="E7:E8"/>
    <mergeCell ref="G7:G8"/>
    <mergeCell ref="C6:G6"/>
    <mergeCell ref="A2:Y2"/>
    <mergeCell ref="A3:Y3"/>
    <mergeCell ref="A4:Y4"/>
    <mergeCell ref="Y7:Y8"/>
    <mergeCell ref="Q6:Y6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K17"/>
  <sheetViews>
    <sheetView rightToLeft="1" workbookViewId="0">
      <selection activeCell="AG14" sqref="AG14"/>
    </sheetView>
  </sheetViews>
  <sheetFormatPr defaultRowHeight="21.75" x14ac:dyDescent="0.5"/>
  <cols>
    <col min="1" max="1" width="28.140625" style="1" bestFit="1" customWidth="1"/>
    <col min="2" max="2" width="1" style="1" customWidth="1"/>
    <col min="3" max="3" width="21.85546875" style="1" bestFit="1" customWidth="1"/>
    <col min="4" max="4" width="1" style="1" customWidth="1"/>
    <col min="5" max="5" width="19.28515625" style="1" bestFit="1" customWidth="1"/>
    <col min="6" max="6" width="1" style="1" customWidth="1"/>
    <col min="7" max="7" width="12.28515625" style="1" bestFit="1" customWidth="1"/>
    <col min="8" max="8" width="1" style="1" customWidth="1"/>
    <col min="9" max="9" width="15" style="1" bestFit="1" customWidth="1"/>
    <col min="10" max="10" width="1" style="1" customWidth="1"/>
    <col min="11" max="11" width="9.140625" style="1" bestFit="1" customWidth="1"/>
    <col min="12" max="12" width="1" style="1" customWidth="1"/>
    <col min="13" max="13" width="9.28515625" style="1" bestFit="1" customWidth="1"/>
    <col min="14" max="14" width="1" style="1" customWidth="1"/>
    <col min="15" max="15" width="8.42578125" style="1" bestFit="1" customWidth="1"/>
    <col min="16" max="16" width="1" style="1" customWidth="1"/>
    <col min="17" max="17" width="16.5703125" style="1" bestFit="1" customWidth="1"/>
    <col min="18" max="18" width="1" style="1" customWidth="1"/>
    <col min="19" max="19" width="19.85546875" style="1" bestFit="1" customWidth="1"/>
    <col min="20" max="20" width="1" style="1" customWidth="1"/>
    <col min="21" max="21" width="6" style="1" bestFit="1" customWidth="1"/>
    <col min="22" max="22" width="1" style="1" customWidth="1"/>
    <col min="23" max="23" width="15.140625" style="1" bestFit="1" customWidth="1"/>
    <col min="24" max="24" width="1" style="1" customWidth="1"/>
    <col min="25" max="25" width="6" style="1" bestFit="1" customWidth="1"/>
    <col min="26" max="26" width="1" style="1" customWidth="1"/>
    <col min="27" max="27" width="11.5703125" style="1" bestFit="1" customWidth="1"/>
    <col min="28" max="28" width="1" style="1" customWidth="1"/>
    <col min="29" max="29" width="8.42578125" style="1" bestFit="1" customWidth="1"/>
    <col min="30" max="30" width="1" style="1" customWidth="1"/>
    <col min="31" max="31" width="18.5703125" style="1" bestFit="1" customWidth="1"/>
    <col min="32" max="32" width="1" style="1" customWidth="1"/>
    <col min="33" max="33" width="16.5703125" style="1" bestFit="1" customWidth="1"/>
    <col min="34" max="34" width="1" style="1" customWidth="1"/>
    <col min="35" max="35" width="19.85546875" style="1" bestFit="1" customWidth="1"/>
    <col min="36" max="36" width="1" style="1" customWidth="1"/>
    <col min="37" max="37" width="30" style="1" bestFit="1" customWidth="1"/>
    <col min="38" max="38" width="1" style="1" customWidth="1"/>
    <col min="39" max="16384" width="9.140625" style="1"/>
  </cols>
  <sheetData>
    <row r="2" spans="1:37" ht="22.5" x14ac:dyDescent="0.5">
      <c r="A2" s="19" t="s">
        <v>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</row>
    <row r="3" spans="1:37" ht="22.5" x14ac:dyDescent="0.5">
      <c r="A3" s="19" t="s">
        <v>1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</row>
    <row r="4" spans="1:37" ht="22.5" x14ac:dyDescent="0.5">
      <c r="A4" s="19" t="s">
        <v>2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</row>
    <row r="5" spans="1:37" x14ac:dyDescent="0.5">
      <c r="AK5" s="3"/>
    </row>
    <row r="6" spans="1:37" ht="22.5" x14ac:dyDescent="0.5">
      <c r="A6" s="21" t="s">
        <v>88</v>
      </c>
      <c r="B6" s="21" t="s">
        <v>88</v>
      </c>
      <c r="C6" s="21" t="s">
        <v>88</v>
      </c>
      <c r="D6" s="21" t="s">
        <v>88</v>
      </c>
      <c r="E6" s="21" t="s">
        <v>88</v>
      </c>
      <c r="F6" s="21" t="s">
        <v>88</v>
      </c>
      <c r="G6" s="21" t="s">
        <v>88</v>
      </c>
      <c r="H6" s="21" t="s">
        <v>88</v>
      </c>
      <c r="I6" s="21" t="s">
        <v>88</v>
      </c>
      <c r="J6" s="21" t="s">
        <v>88</v>
      </c>
      <c r="K6" s="21" t="s">
        <v>88</v>
      </c>
      <c r="L6" s="21" t="s">
        <v>88</v>
      </c>
      <c r="M6" s="21" t="s">
        <v>88</v>
      </c>
      <c r="O6" s="21" t="s">
        <v>175</v>
      </c>
      <c r="P6" s="21" t="s">
        <v>4</v>
      </c>
      <c r="Q6" s="21" t="s">
        <v>4</v>
      </c>
      <c r="R6" s="21" t="s">
        <v>4</v>
      </c>
      <c r="S6" s="21" t="s">
        <v>4</v>
      </c>
      <c r="U6" s="21" t="s">
        <v>5</v>
      </c>
      <c r="V6" s="21" t="s">
        <v>5</v>
      </c>
      <c r="W6" s="21" t="s">
        <v>5</v>
      </c>
      <c r="X6" s="21" t="s">
        <v>5</v>
      </c>
      <c r="Y6" s="21" t="s">
        <v>5</v>
      </c>
      <c r="Z6" s="21" t="s">
        <v>5</v>
      </c>
      <c r="AA6" s="21" t="s">
        <v>5</v>
      </c>
      <c r="AC6" s="21" t="s">
        <v>6</v>
      </c>
      <c r="AD6" s="21" t="s">
        <v>6</v>
      </c>
      <c r="AE6" s="21" t="s">
        <v>6</v>
      </c>
      <c r="AF6" s="21" t="s">
        <v>6</v>
      </c>
      <c r="AG6" s="21" t="s">
        <v>6</v>
      </c>
      <c r="AH6" s="21" t="s">
        <v>6</v>
      </c>
      <c r="AI6" s="21" t="s">
        <v>6</v>
      </c>
      <c r="AJ6" s="21" t="s">
        <v>6</v>
      </c>
      <c r="AK6" s="21" t="s">
        <v>6</v>
      </c>
    </row>
    <row r="7" spans="1:37" ht="22.5" x14ac:dyDescent="0.5">
      <c r="A7" s="20" t="s">
        <v>89</v>
      </c>
      <c r="C7" s="20" t="s">
        <v>90</v>
      </c>
      <c r="E7" s="20" t="s">
        <v>91</v>
      </c>
      <c r="G7" s="20" t="s">
        <v>92</v>
      </c>
      <c r="I7" s="20" t="s">
        <v>93</v>
      </c>
      <c r="K7" s="20" t="s">
        <v>94</v>
      </c>
      <c r="M7" s="20" t="s">
        <v>87</v>
      </c>
      <c r="O7" s="20" t="s">
        <v>7</v>
      </c>
      <c r="Q7" s="20" t="s">
        <v>8</v>
      </c>
      <c r="S7" s="20" t="s">
        <v>9</v>
      </c>
      <c r="U7" s="21" t="s">
        <v>10</v>
      </c>
      <c r="V7" s="21" t="s">
        <v>10</v>
      </c>
      <c r="W7" s="21" t="s">
        <v>10</v>
      </c>
      <c r="Y7" s="21" t="s">
        <v>11</v>
      </c>
      <c r="Z7" s="21" t="s">
        <v>11</v>
      </c>
      <c r="AA7" s="21" t="s">
        <v>11</v>
      </c>
      <c r="AC7" s="20" t="s">
        <v>7</v>
      </c>
      <c r="AE7" s="20" t="s">
        <v>95</v>
      </c>
      <c r="AG7" s="20" t="s">
        <v>8</v>
      </c>
      <c r="AI7" s="20" t="s">
        <v>9</v>
      </c>
      <c r="AK7" s="20" t="s">
        <v>13</v>
      </c>
    </row>
    <row r="8" spans="1:37" ht="22.5" x14ac:dyDescent="0.5">
      <c r="A8" s="21" t="s">
        <v>89</v>
      </c>
      <c r="C8" s="21" t="s">
        <v>90</v>
      </c>
      <c r="E8" s="21" t="s">
        <v>91</v>
      </c>
      <c r="G8" s="21" t="s">
        <v>92</v>
      </c>
      <c r="I8" s="21" t="s">
        <v>93</v>
      </c>
      <c r="K8" s="21" t="s">
        <v>94</v>
      </c>
      <c r="M8" s="21" t="s">
        <v>87</v>
      </c>
      <c r="O8" s="21" t="s">
        <v>7</v>
      </c>
      <c r="Q8" s="21" t="s">
        <v>8</v>
      </c>
      <c r="S8" s="21" t="s">
        <v>9</v>
      </c>
      <c r="U8" s="21" t="s">
        <v>7</v>
      </c>
      <c r="W8" s="21" t="s">
        <v>8</v>
      </c>
      <c r="Y8" s="21" t="s">
        <v>7</v>
      </c>
      <c r="AA8" s="21" t="s">
        <v>14</v>
      </c>
      <c r="AC8" s="21" t="s">
        <v>7</v>
      </c>
      <c r="AE8" s="21" t="s">
        <v>95</v>
      </c>
      <c r="AG8" s="21" t="s">
        <v>8</v>
      </c>
      <c r="AI8" s="21" t="s">
        <v>9</v>
      </c>
      <c r="AK8" s="21" t="s">
        <v>13</v>
      </c>
    </row>
    <row r="9" spans="1:37" x14ac:dyDescent="0.5">
      <c r="A9" s="1" t="s">
        <v>96</v>
      </c>
      <c r="C9" s="1" t="s">
        <v>97</v>
      </c>
      <c r="E9" s="1" t="s">
        <v>97</v>
      </c>
      <c r="G9" s="1" t="s">
        <v>98</v>
      </c>
      <c r="I9" s="1" t="s">
        <v>99</v>
      </c>
      <c r="K9" s="3">
        <v>0</v>
      </c>
      <c r="M9" s="3">
        <v>0</v>
      </c>
      <c r="O9" s="3">
        <v>15325</v>
      </c>
      <c r="Q9" s="3">
        <v>12569145532</v>
      </c>
      <c r="S9" s="3">
        <v>12794055657</v>
      </c>
      <c r="U9" s="3">
        <v>0</v>
      </c>
      <c r="W9" s="3">
        <v>0</v>
      </c>
      <c r="Y9" s="3">
        <v>0</v>
      </c>
      <c r="AA9" s="3">
        <v>0</v>
      </c>
      <c r="AC9" s="3">
        <v>15325</v>
      </c>
      <c r="AE9" s="3">
        <v>846500</v>
      </c>
      <c r="AG9" s="3">
        <v>12569145532</v>
      </c>
      <c r="AI9" s="3">
        <v>12970261213</v>
      </c>
      <c r="AK9" s="8">
        <v>1.9986067515072848E-3</v>
      </c>
    </row>
    <row r="10" spans="1:37" x14ac:dyDescent="0.5">
      <c r="A10" s="1" t="s">
        <v>100</v>
      </c>
      <c r="C10" s="1" t="s">
        <v>97</v>
      </c>
      <c r="E10" s="1" t="s">
        <v>97</v>
      </c>
      <c r="G10" s="1" t="s">
        <v>101</v>
      </c>
      <c r="I10" s="1" t="s">
        <v>102</v>
      </c>
      <c r="K10" s="3">
        <v>0</v>
      </c>
      <c r="M10" s="3">
        <v>0</v>
      </c>
      <c r="O10" s="3">
        <v>51801</v>
      </c>
      <c r="Q10" s="3">
        <v>42115096824</v>
      </c>
      <c r="S10" s="3">
        <v>43194203631</v>
      </c>
      <c r="U10" s="3">
        <v>0</v>
      </c>
      <c r="W10" s="3">
        <v>0</v>
      </c>
      <c r="Y10" s="3">
        <v>0</v>
      </c>
      <c r="AA10" s="3">
        <v>0</v>
      </c>
      <c r="AC10" s="3">
        <v>51801</v>
      </c>
      <c r="AE10" s="3">
        <v>842281</v>
      </c>
      <c r="AG10" s="3">
        <v>42115096824</v>
      </c>
      <c r="AI10" s="3">
        <v>43623089962</v>
      </c>
      <c r="AK10" s="8">
        <v>6.7219465119389863E-3</v>
      </c>
    </row>
    <row r="11" spans="1:37" x14ac:dyDescent="0.5">
      <c r="A11" s="1" t="s">
        <v>103</v>
      </c>
      <c r="C11" s="1" t="s">
        <v>97</v>
      </c>
      <c r="E11" s="1" t="s">
        <v>97</v>
      </c>
      <c r="G11" s="1" t="s">
        <v>104</v>
      </c>
      <c r="I11" s="1" t="s">
        <v>105</v>
      </c>
      <c r="K11" s="3">
        <v>0</v>
      </c>
      <c r="M11" s="3">
        <v>0</v>
      </c>
      <c r="O11" s="3">
        <v>402400</v>
      </c>
      <c r="Q11" s="3">
        <v>320874514753</v>
      </c>
      <c r="S11" s="3">
        <v>330513695532</v>
      </c>
      <c r="U11" s="3">
        <v>0</v>
      </c>
      <c r="W11" s="3">
        <v>0</v>
      </c>
      <c r="Y11" s="3">
        <v>0</v>
      </c>
      <c r="AA11" s="3">
        <v>0</v>
      </c>
      <c r="AC11" s="3">
        <v>402400</v>
      </c>
      <c r="AE11" s="3">
        <v>831703</v>
      </c>
      <c r="AG11" s="3">
        <v>320874514753</v>
      </c>
      <c r="AI11" s="3">
        <v>334616626941</v>
      </c>
      <c r="AK11" s="8">
        <v>5.15615714123457E-2</v>
      </c>
    </row>
    <row r="12" spans="1:37" x14ac:dyDescent="0.5">
      <c r="A12" s="1" t="s">
        <v>106</v>
      </c>
      <c r="C12" s="1" t="s">
        <v>97</v>
      </c>
      <c r="E12" s="1" t="s">
        <v>97</v>
      </c>
      <c r="G12" s="1" t="s">
        <v>107</v>
      </c>
      <c r="I12" s="1" t="s">
        <v>108</v>
      </c>
      <c r="K12" s="3">
        <v>0</v>
      </c>
      <c r="M12" s="3">
        <v>0</v>
      </c>
      <c r="O12" s="3">
        <v>114192</v>
      </c>
      <c r="Q12" s="3">
        <v>84947103350</v>
      </c>
      <c r="S12" s="3">
        <v>87968988730</v>
      </c>
      <c r="U12" s="3">
        <v>0</v>
      </c>
      <c r="W12" s="3">
        <v>0</v>
      </c>
      <c r="Y12" s="3">
        <v>0</v>
      </c>
      <c r="AA12" s="3">
        <v>0</v>
      </c>
      <c r="AC12" s="3">
        <v>114192</v>
      </c>
      <c r="AE12" s="3">
        <v>781000</v>
      </c>
      <c r="AG12" s="3">
        <v>84947103350</v>
      </c>
      <c r="AI12" s="3">
        <v>89167787408</v>
      </c>
      <c r="AK12" s="8">
        <v>1.3739996365838425E-2</v>
      </c>
    </row>
    <row r="13" spans="1:37" x14ac:dyDescent="0.5">
      <c r="A13" s="1" t="s">
        <v>109</v>
      </c>
      <c r="C13" s="1" t="s">
        <v>97</v>
      </c>
      <c r="E13" s="1" t="s">
        <v>97</v>
      </c>
      <c r="G13" s="1" t="s">
        <v>110</v>
      </c>
      <c r="I13" s="1" t="s">
        <v>111</v>
      </c>
      <c r="K13" s="3">
        <v>0</v>
      </c>
      <c r="M13" s="3">
        <v>0</v>
      </c>
      <c r="O13" s="3">
        <v>14881</v>
      </c>
      <c r="Q13" s="3">
        <v>10961994450</v>
      </c>
      <c r="S13" s="3">
        <v>11309741887</v>
      </c>
      <c r="U13" s="3">
        <v>0</v>
      </c>
      <c r="W13" s="3">
        <v>0</v>
      </c>
      <c r="Y13" s="3">
        <v>0</v>
      </c>
      <c r="AA13" s="3">
        <v>0</v>
      </c>
      <c r="AC13" s="3">
        <v>14881</v>
      </c>
      <c r="AE13" s="3">
        <v>771000</v>
      </c>
      <c r="AG13" s="3">
        <v>10961994450</v>
      </c>
      <c r="AI13" s="3">
        <v>11471171473</v>
      </c>
      <c r="AK13" s="8">
        <v>1.7676097942157588E-3</v>
      </c>
    </row>
    <row r="14" spans="1:37" ht="22.5" thickBot="1" x14ac:dyDescent="0.55000000000000004">
      <c r="Q14" s="10">
        <f>SUM(Q9:Q13)</f>
        <v>471467854909</v>
      </c>
      <c r="S14" s="10">
        <f>SUM(S9:S13)</f>
        <v>485780685437</v>
      </c>
      <c r="W14" s="10">
        <f>SUM(W9:W13)</f>
        <v>0</v>
      </c>
      <c r="AA14" s="10">
        <f>SUM(AA9:AA13)</f>
        <v>0</v>
      </c>
      <c r="AG14" s="10">
        <f>SUM(AG9:AG13)</f>
        <v>471467854909</v>
      </c>
      <c r="AI14" s="10">
        <f>SUM(AI9:AI13)</f>
        <v>491848936997</v>
      </c>
      <c r="AK14" s="9">
        <f>SUM(AK9:AK13)</f>
        <v>7.5789730835846142E-2</v>
      </c>
    </row>
    <row r="15" spans="1:37" ht="22.5" thickTop="1" x14ac:dyDescent="0.5">
      <c r="Q15" s="3"/>
      <c r="S15" s="3"/>
      <c r="AG15" s="3"/>
      <c r="AI15" s="3"/>
    </row>
    <row r="16" spans="1:37" x14ac:dyDescent="0.5">
      <c r="Q16" s="3"/>
      <c r="S16" s="3"/>
      <c r="AG16" s="3"/>
      <c r="AI16" s="3"/>
      <c r="AK16" s="3"/>
    </row>
    <row r="17" spans="37:37" x14ac:dyDescent="0.5">
      <c r="AK17" s="3"/>
    </row>
  </sheetData>
  <mergeCells count="28">
    <mergeCell ref="W8"/>
    <mergeCell ref="U7:W7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  <mergeCell ref="A4:AK4"/>
    <mergeCell ref="A3:AK3"/>
    <mergeCell ref="A2:AK2"/>
    <mergeCell ref="AE7:AE8"/>
    <mergeCell ref="AG7:AG8"/>
    <mergeCell ref="AI7:AI8"/>
    <mergeCell ref="AK7:AK8"/>
    <mergeCell ref="AC6:AK6"/>
    <mergeCell ref="Y8"/>
    <mergeCell ref="AA8"/>
    <mergeCell ref="Y7:AA7"/>
    <mergeCell ref="U6:AA6"/>
    <mergeCell ref="AC7:AC8"/>
    <mergeCell ref="S7:S8"/>
    <mergeCell ref="O6:S6"/>
    <mergeCell ref="U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U13"/>
  <sheetViews>
    <sheetView rightToLeft="1" workbookViewId="0">
      <selection activeCell="O13" sqref="O13"/>
    </sheetView>
  </sheetViews>
  <sheetFormatPr defaultRowHeight="21.75" x14ac:dyDescent="0.5"/>
  <cols>
    <col min="1" max="1" width="24.28515625" style="1" bestFit="1" customWidth="1"/>
    <col min="2" max="2" width="1" style="1" customWidth="1"/>
    <col min="3" max="3" width="24.42578125" style="1" bestFit="1" customWidth="1"/>
    <col min="4" max="4" width="1" style="1" customWidth="1"/>
    <col min="5" max="5" width="14.28515625" style="1" bestFit="1" customWidth="1"/>
    <col min="6" max="6" width="1" style="1" customWidth="1"/>
    <col min="7" max="7" width="15.42578125" style="1" bestFit="1" customWidth="1"/>
    <col min="8" max="8" width="1" style="1" customWidth="1"/>
    <col min="9" max="9" width="11.85546875" style="1" bestFit="1" customWidth="1"/>
    <col min="10" max="10" width="1" style="1" customWidth="1"/>
    <col min="11" max="11" width="18.7109375" style="1" bestFit="1" customWidth="1"/>
    <col min="12" max="12" width="1" style="1" customWidth="1"/>
    <col min="13" max="13" width="18.7109375" style="1" bestFit="1" customWidth="1"/>
    <col min="14" max="14" width="1" style="1" customWidth="1"/>
    <col min="15" max="15" width="18.7109375" style="1" bestFit="1" customWidth="1"/>
    <col min="16" max="16" width="1" style="1" customWidth="1"/>
    <col min="17" max="17" width="18.7109375" style="1" bestFit="1" customWidth="1"/>
    <col min="18" max="18" width="1" style="1" customWidth="1"/>
    <col min="19" max="19" width="26.140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21" ht="22.5" x14ac:dyDescent="0.5">
      <c r="A2" s="19" t="s">
        <v>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</row>
    <row r="3" spans="1:21" ht="22.5" x14ac:dyDescent="0.5">
      <c r="A3" s="19" t="s">
        <v>1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</row>
    <row r="4" spans="1:21" ht="22.5" x14ac:dyDescent="0.5">
      <c r="A4" s="19" t="s">
        <v>2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</row>
    <row r="5" spans="1:21" x14ac:dyDescent="0.5">
      <c r="S5" s="3"/>
    </row>
    <row r="6" spans="1:21" ht="22.5" x14ac:dyDescent="0.5">
      <c r="A6" s="20" t="s">
        <v>113</v>
      </c>
      <c r="C6" s="21" t="s">
        <v>114</v>
      </c>
      <c r="D6" s="21" t="s">
        <v>114</v>
      </c>
      <c r="E6" s="21" t="s">
        <v>114</v>
      </c>
      <c r="F6" s="21" t="s">
        <v>114</v>
      </c>
      <c r="G6" s="21" t="s">
        <v>114</v>
      </c>
      <c r="H6" s="21" t="s">
        <v>114</v>
      </c>
      <c r="I6" s="21" t="s">
        <v>114</v>
      </c>
      <c r="K6" s="21" t="s">
        <v>175</v>
      </c>
      <c r="M6" s="21" t="s">
        <v>5</v>
      </c>
      <c r="N6" s="21" t="s">
        <v>5</v>
      </c>
      <c r="O6" s="21" t="s">
        <v>5</v>
      </c>
      <c r="Q6" s="21" t="s">
        <v>6</v>
      </c>
      <c r="R6" s="21" t="s">
        <v>6</v>
      </c>
      <c r="S6" s="21" t="s">
        <v>6</v>
      </c>
    </row>
    <row r="7" spans="1:21" ht="22.5" x14ac:dyDescent="0.5">
      <c r="A7" s="21" t="s">
        <v>113</v>
      </c>
      <c r="C7" s="21" t="s">
        <v>115</v>
      </c>
      <c r="E7" s="21" t="s">
        <v>116</v>
      </c>
      <c r="G7" s="21" t="s">
        <v>117</v>
      </c>
      <c r="I7" s="21" t="s">
        <v>94</v>
      </c>
      <c r="K7" s="21" t="s">
        <v>118</v>
      </c>
      <c r="M7" s="21" t="s">
        <v>119</v>
      </c>
      <c r="O7" s="21" t="s">
        <v>120</v>
      </c>
      <c r="Q7" s="21" t="s">
        <v>118</v>
      </c>
      <c r="S7" s="21" t="s">
        <v>112</v>
      </c>
    </row>
    <row r="8" spans="1:21" x14ac:dyDescent="0.5">
      <c r="A8" s="1" t="s">
        <v>121</v>
      </c>
      <c r="C8" s="1" t="s">
        <v>122</v>
      </c>
      <c r="E8" s="1" t="s">
        <v>123</v>
      </c>
      <c r="G8" s="1" t="s">
        <v>124</v>
      </c>
      <c r="I8" s="1">
        <v>0</v>
      </c>
      <c r="K8" s="3">
        <v>364408754936</v>
      </c>
      <c r="M8" s="3">
        <v>646869461619</v>
      </c>
      <c r="O8" s="3">
        <v>651933793235</v>
      </c>
      <c r="Q8" s="3">
        <v>359344423320</v>
      </c>
      <c r="S8" s="8">
        <v>5.5371914163456402E-2</v>
      </c>
      <c r="U8" s="8"/>
    </row>
    <row r="9" spans="1:21" x14ac:dyDescent="0.5">
      <c r="A9" s="1" t="s">
        <v>121</v>
      </c>
      <c r="C9" s="1" t="s">
        <v>125</v>
      </c>
      <c r="E9" s="1" t="s">
        <v>126</v>
      </c>
      <c r="G9" s="1" t="s">
        <v>127</v>
      </c>
      <c r="I9" s="1">
        <v>0</v>
      </c>
      <c r="K9" s="3">
        <v>500000</v>
      </c>
      <c r="M9" s="3">
        <v>0</v>
      </c>
      <c r="O9" s="3">
        <v>0</v>
      </c>
      <c r="Q9" s="3">
        <v>500000</v>
      </c>
      <c r="S9" s="8">
        <v>7.7045740200825553E-8</v>
      </c>
      <c r="U9" s="8"/>
    </row>
    <row r="10" spans="1:21" x14ac:dyDescent="0.5">
      <c r="A10" s="1" t="s">
        <v>128</v>
      </c>
      <c r="C10" s="1" t="s">
        <v>129</v>
      </c>
      <c r="E10" s="1" t="s">
        <v>123</v>
      </c>
      <c r="G10" s="1" t="s">
        <v>130</v>
      </c>
      <c r="I10" s="1">
        <v>0</v>
      </c>
      <c r="K10" s="3">
        <v>490000</v>
      </c>
      <c r="M10" s="3">
        <v>0</v>
      </c>
      <c r="O10" s="3">
        <v>0</v>
      </c>
      <c r="Q10" s="3">
        <v>490000</v>
      </c>
      <c r="S10" s="8">
        <v>7.5504825396809036E-8</v>
      </c>
      <c r="U10" s="8"/>
    </row>
    <row r="11" spans="1:21" ht="22.5" thickBot="1" x14ac:dyDescent="0.55000000000000004">
      <c r="K11" s="10">
        <f>SUM(K8:K10)</f>
        <v>364409744936</v>
      </c>
      <c r="M11" s="10">
        <f>SUM(M8:M10)</f>
        <v>646869461619</v>
      </c>
      <c r="O11" s="10">
        <f>SUM(O8:O10)</f>
        <v>651933793235</v>
      </c>
      <c r="Q11" s="10">
        <f>SUM(Q8:Q10)</f>
        <v>359345413320</v>
      </c>
      <c r="S11" s="9">
        <f>SUM(S8:S10)</f>
        <v>5.5372066714021999E-2</v>
      </c>
      <c r="U11" s="17"/>
    </row>
    <row r="12" spans="1:21" ht="22.5" thickTop="1" x14ac:dyDescent="0.5">
      <c r="K12" s="3"/>
      <c r="Q12" s="3"/>
      <c r="S12" s="3"/>
    </row>
    <row r="13" spans="1:21" x14ac:dyDescent="0.5">
      <c r="Q13" s="3"/>
    </row>
  </sheetData>
  <mergeCells count="17">
    <mergeCell ref="G7"/>
    <mergeCell ref="I7"/>
    <mergeCell ref="C6:I6"/>
    <mergeCell ref="A4:S4"/>
    <mergeCell ref="A3:S3"/>
    <mergeCell ref="A2:S2"/>
    <mergeCell ref="Q7"/>
    <mergeCell ref="S7"/>
    <mergeCell ref="Q6:S6"/>
    <mergeCell ref="K7"/>
    <mergeCell ref="K6"/>
    <mergeCell ref="M7"/>
    <mergeCell ref="O7"/>
    <mergeCell ref="M6:O6"/>
    <mergeCell ref="A6:A7"/>
    <mergeCell ref="C7"/>
    <mergeCell ref="E7"/>
  </mergeCells>
  <pageMargins left="0.7" right="0.7" top="0.75" bottom="0.75" header="0.3" footer="0.3"/>
  <ignoredErrors>
    <ignoredError sqref="C8:C9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G13"/>
  <sheetViews>
    <sheetView rightToLeft="1" workbookViewId="0">
      <selection activeCell="K12" sqref="K12"/>
    </sheetView>
  </sheetViews>
  <sheetFormatPr defaultRowHeight="21.75" x14ac:dyDescent="0.5"/>
  <cols>
    <col min="1" max="1" width="28" style="1" bestFit="1" customWidth="1"/>
    <col min="2" max="2" width="1" style="1" customWidth="1"/>
    <col min="3" max="3" width="24.42578125" style="1" bestFit="1" customWidth="1"/>
    <col min="4" max="4" width="1" style="1" customWidth="1"/>
    <col min="5" max="5" width="19.28515625" style="1" bestFit="1" customWidth="1"/>
    <col min="6" max="6" width="1" style="1" customWidth="1"/>
    <col min="7" max="7" width="30" style="1" bestFit="1" customWidth="1"/>
    <col min="8" max="8" width="1" style="1" customWidth="1"/>
    <col min="9" max="9" width="9.140625" style="1" customWidth="1"/>
    <col min="10" max="16384" width="9.140625" style="1"/>
  </cols>
  <sheetData>
    <row r="2" spans="1:7" ht="22.5" x14ac:dyDescent="0.5">
      <c r="A2" s="19" t="s">
        <v>0</v>
      </c>
      <c r="B2" s="19"/>
      <c r="C2" s="19"/>
      <c r="D2" s="19"/>
      <c r="E2" s="19"/>
      <c r="F2" s="19"/>
      <c r="G2" s="19"/>
    </row>
    <row r="3" spans="1:7" ht="22.5" x14ac:dyDescent="0.5">
      <c r="A3" s="19" t="s">
        <v>131</v>
      </c>
      <c r="B3" s="19"/>
      <c r="C3" s="19"/>
      <c r="D3" s="19"/>
      <c r="E3" s="19"/>
      <c r="F3" s="19"/>
      <c r="G3" s="19"/>
    </row>
    <row r="4" spans="1:7" ht="22.5" x14ac:dyDescent="0.5">
      <c r="A4" s="19" t="s">
        <v>2</v>
      </c>
      <c r="B4" s="19"/>
      <c r="C4" s="19"/>
      <c r="D4" s="19"/>
      <c r="E4" s="19"/>
      <c r="F4" s="19"/>
      <c r="G4" s="19"/>
    </row>
    <row r="6" spans="1:7" ht="22.5" x14ac:dyDescent="0.5">
      <c r="A6" s="21" t="s">
        <v>135</v>
      </c>
      <c r="C6" s="21" t="s">
        <v>118</v>
      </c>
      <c r="E6" s="21" t="s">
        <v>162</v>
      </c>
      <c r="G6" s="21" t="s">
        <v>13</v>
      </c>
    </row>
    <row r="7" spans="1:7" x14ac:dyDescent="0.5">
      <c r="A7" s="1" t="s">
        <v>171</v>
      </c>
      <c r="C7" s="5">
        <v>-641647648664</v>
      </c>
      <c r="E7" s="8">
        <f>C7/$C$11</f>
        <v>1.017176101868607</v>
      </c>
      <c r="G7" s="8">
        <v>-9.8872436078874262E-2</v>
      </c>
    </row>
    <row r="8" spans="1:7" x14ac:dyDescent="0.5">
      <c r="A8" s="1" t="s">
        <v>172</v>
      </c>
      <c r="C8" s="3">
        <v>6068251560</v>
      </c>
      <c r="E8" s="8">
        <f t="shared" ref="E8:E10" si="0">C8/$C$11</f>
        <v>-9.619735192376782E-3</v>
      </c>
      <c r="G8" s="8">
        <v>9.3506586633002877E-4</v>
      </c>
    </row>
    <row r="9" spans="1:7" x14ac:dyDescent="0.5">
      <c r="A9" s="1" t="s">
        <v>173</v>
      </c>
      <c r="C9" s="3">
        <v>2271532819</v>
      </c>
      <c r="E9" s="8">
        <f t="shared" si="0"/>
        <v>-3.6009621525270349E-3</v>
      </c>
      <c r="G9" s="8">
        <v>3.5002385486064579E-4</v>
      </c>
    </row>
    <row r="10" spans="1:7" x14ac:dyDescent="0.5">
      <c r="A10" s="1" t="s">
        <v>169</v>
      </c>
      <c r="C10" s="3">
        <v>2495119584</v>
      </c>
      <c r="E10" s="8">
        <f t="shared" si="0"/>
        <v>-3.9554045237032518E-3</v>
      </c>
      <c r="G10" s="8">
        <v>3.8447667047771184E-4</v>
      </c>
    </row>
    <row r="11" spans="1:7" ht="22.5" thickBot="1" x14ac:dyDescent="0.55000000000000004">
      <c r="C11" s="6">
        <f>SUM(C7:C10)</f>
        <v>-630812744701</v>
      </c>
      <c r="E11" s="9">
        <f>SUM(E7:E10)</f>
        <v>0.99999999999999989</v>
      </c>
      <c r="G11" s="9">
        <f>SUM(G7:G10)</f>
        <v>-9.7202869687205873E-2</v>
      </c>
    </row>
    <row r="12" spans="1:7" ht="22.5" thickTop="1" x14ac:dyDescent="0.5"/>
    <row r="13" spans="1:7" x14ac:dyDescent="0.5">
      <c r="C13" s="18"/>
      <c r="G13" s="3"/>
    </row>
  </sheetData>
  <mergeCells count="7">
    <mergeCell ref="A3:G3"/>
    <mergeCell ref="A2:G2"/>
    <mergeCell ref="A6"/>
    <mergeCell ref="C6"/>
    <mergeCell ref="E6"/>
    <mergeCell ref="G6"/>
    <mergeCell ref="A4:G4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S11"/>
  <sheetViews>
    <sheetView rightToLeft="1" workbookViewId="0">
      <selection activeCell="M17" sqref="M17"/>
    </sheetView>
  </sheetViews>
  <sheetFormatPr defaultRowHeight="21.75" x14ac:dyDescent="0.5"/>
  <cols>
    <col min="1" max="1" width="28.7109375" style="1" bestFit="1" customWidth="1"/>
    <col min="2" max="2" width="1" style="1" customWidth="1"/>
    <col min="3" max="3" width="16" style="1" bestFit="1" customWidth="1"/>
    <col min="4" max="4" width="1" style="1" customWidth="1"/>
    <col min="5" max="5" width="15" style="1" bestFit="1" customWidth="1"/>
    <col min="6" max="6" width="1" style="1" customWidth="1"/>
    <col min="7" max="7" width="9.140625" style="1" bestFit="1" customWidth="1"/>
    <col min="8" max="8" width="1" style="1" customWidth="1"/>
    <col min="9" max="9" width="14.28515625" style="1" bestFit="1" customWidth="1"/>
    <col min="10" max="10" width="1" style="1" customWidth="1"/>
    <col min="11" max="11" width="11.7109375" style="1" bestFit="1" customWidth="1"/>
    <col min="12" max="12" width="1" style="1" customWidth="1"/>
    <col min="13" max="13" width="14.28515625" style="1" bestFit="1" customWidth="1"/>
    <col min="14" max="14" width="1" style="1" customWidth="1"/>
    <col min="15" max="15" width="15.42578125" style="1" bestFit="1" customWidth="1"/>
    <col min="16" max="16" width="1" style="1" customWidth="1"/>
    <col min="17" max="17" width="11.7109375" style="1" bestFit="1" customWidth="1"/>
    <col min="18" max="18" width="1" style="1" customWidth="1"/>
    <col min="19" max="19" width="15.425781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2.5" x14ac:dyDescent="0.5">
      <c r="A2" s="19" t="s">
        <v>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</row>
    <row r="3" spans="1:19" ht="22.5" x14ac:dyDescent="0.5">
      <c r="A3" s="19" t="s">
        <v>131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</row>
    <row r="4" spans="1:19" ht="22.5" x14ac:dyDescent="0.5">
      <c r="A4" s="19" t="s">
        <v>2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</row>
    <row r="6" spans="1:19" ht="22.5" x14ac:dyDescent="0.5">
      <c r="A6" s="21" t="s">
        <v>132</v>
      </c>
      <c r="B6" s="21" t="s">
        <v>132</v>
      </c>
      <c r="C6" s="21" t="s">
        <v>132</v>
      </c>
      <c r="D6" s="21" t="s">
        <v>132</v>
      </c>
      <c r="E6" s="21" t="s">
        <v>132</v>
      </c>
      <c r="F6" s="21" t="s">
        <v>132</v>
      </c>
      <c r="G6" s="21" t="s">
        <v>132</v>
      </c>
      <c r="I6" s="21" t="s">
        <v>133</v>
      </c>
      <c r="J6" s="21" t="s">
        <v>133</v>
      </c>
      <c r="K6" s="21" t="s">
        <v>133</v>
      </c>
      <c r="L6" s="21" t="s">
        <v>133</v>
      </c>
      <c r="M6" s="21" t="s">
        <v>133</v>
      </c>
      <c r="O6" s="21" t="s">
        <v>134</v>
      </c>
      <c r="P6" s="21" t="s">
        <v>134</v>
      </c>
      <c r="Q6" s="21" t="s">
        <v>134</v>
      </c>
      <c r="R6" s="21" t="s">
        <v>134</v>
      </c>
      <c r="S6" s="21" t="s">
        <v>134</v>
      </c>
    </row>
    <row r="7" spans="1:19" ht="22.5" x14ac:dyDescent="0.5">
      <c r="A7" s="21" t="s">
        <v>135</v>
      </c>
      <c r="C7" s="21" t="s">
        <v>136</v>
      </c>
      <c r="E7" s="21" t="s">
        <v>93</v>
      </c>
      <c r="G7" s="21" t="s">
        <v>94</v>
      </c>
      <c r="I7" s="21" t="s">
        <v>137</v>
      </c>
      <c r="K7" s="22" t="s">
        <v>138</v>
      </c>
      <c r="M7" s="21" t="s">
        <v>139</v>
      </c>
      <c r="O7" s="21" t="s">
        <v>137</v>
      </c>
      <c r="Q7" s="21" t="s">
        <v>138</v>
      </c>
      <c r="S7" s="21" t="s">
        <v>139</v>
      </c>
    </row>
    <row r="8" spans="1:19" x14ac:dyDescent="0.5">
      <c r="A8" s="1" t="s">
        <v>121</v>
      </c>
      <c r="C8" s="3">
        <v>1</v>
      </c>
      <c r="E8" s="1" t="s">
        <v>140</v>
      </c>
      <c r="G8" s="1">
        <v>8</v>
      </c>
      <c r="I8" s="3">
        <v>2271532819</v>
      </c>
      <c r="K8" s="3">
        <v>0</v>
      </c>
      <c r="M8" s="3">
        <v>2271532819</v>
      </c>
      <c r="O8" s="3">
        <v>11465904821</v>
      </c>
      <c r="Q8" s="3">
        <v>0</v>
      </c>
      <c r="S8" s="3">
        <v>11465904821</v>
      </c>
    </row>
    <row r="9" spans="1:19" ht="22.5" thickBot="1" x14ac:dyDescent="0.55000000000000004">
      <c r="I9" s="10">
        <f>SUM(I8)</f>
        <v>2271532819</v>
      </c>
      <c r="K9" s="10">
        <f>SUM(K8)</f>
        <v>0</v>
      </c>
      <c r="M9" s="10">
        <f>SUM(M8)</f>
        <v>2271532819</v>
      </c>
      <c r="O9" s="10">
        <f>SUM(O8)</f>
        <v>11465904821</v>
      </c>
      <c r="Q9" s="10">
        <f>SUM(Q8)</f>
        <v>0</v>
      </c>
      <c r="S9" s="10">
        <f>SUM(S8)</f>
        <v>11465904821</v>
      </c>
    </row>
    <row r="10" spans="1:19" ht="22.5" thickTop="1" x14ac:dyDescent="0.5"/>
    <row r="11" spans="1:19" x14ac:dyDescent="0.5">
      <c r="S11" s="3"/>
    </row>
  </sheetData>
  <mergeCells count="16">
    <mergeCell ref="A4:S4"/>
    <mergeCell ref="A3:S3"/>
    <mergeCell ref="A2:S2"/>
    <mergeCell ref="Q7"/>
    <mergeCell ref="S7"/>
    <mergeCell ref="O6:S6"/>
    <mergeCell ref="I7"/>
    <mergeCell ref="K7"/>
    <mergeCell ref="M7"/>
    <mergeCell ref="I6:M6"/>
    <mergeCell ref="O7"/>
    <mergeCell ref="A7"/>
    <mergeCell ref="C7"/>
    <mergeCell ref="E7"/>
    <mergeCell ref="G7"/>
    <mergeCell ref="A6:G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S10"/>
  <sheetViews>
    <sheetView rightToLeft="1" workbookViewId="0">
      <selection activeCell="M13" sqref="M13"/>
    </sheetView>
  </sheetViews>
  <sheetFormatPr defaultRowHeight="21.75" x14ac:dyDescent="0.5"/>
  <cols>
    <col min="1" max="1" width="17.7109375" style="1" bestFit="1" customWidth="1"/>
    <col min="2" max="2" width="1" style="1" customWidth="1"/>
    <col min="3" max="3" width="15.140625" style="1" bestFit="1" customWidth="1"/>
    <col min="4" max="4" width="1" style="1" customWidth="1"/>
    <col min="5" max="5" width="32.28515625" style="1" bestFit="1" customWidth="1"/>
    <col min="6" max="6" width="1" style="1" customWidth="1"/>
    <col min="7" max="7" width="21.85546875" style="1" bestFit="1" customWidth="1"/>
    <col min="8" max="8" width="1" style="1" customWidth="1"/>
    <col min="9" max="9" width="21.28515625" style="1" bestFit="1" customWidth="1"/>
    <col min="10" max="10" width="1" style="1" customWidth="1"/>
    <col min="11" max="11" width="11.7109375" style="1" bestFit="1" customWidth="1"/>
    <col min="12" max="12" width="1" style="1" customWidth="1"/>
    <col min="13" max="13" width="23.140625" style="1" bestFit="1" customWidth="1"/>
    <col min="14" max="14" width="1" style="1" customWidth="1"/>
    <col min="15" max="15" width="21.28515625" style="1" bestFit="1" customWidth="1"/>
    <col min="16" max="16" width="1" style="1" customWidth="1"/>
    <col min="17" max="17" width="11.7109375" style="1" bestFit="1" customWidth="1"/>
    <col min="18" max="18" width="1" style="1" customWidth="1"/>
    <col min="19" max="19" width="23.140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2.5" x14ac:dyDescent="0.5">
      <c r="A2" s="19" t="s">
        <v>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</row>
    <row r="3" spans="1:19" ht="22.5" x14ac:dyDescent="0.5">
      <c r="A3" s="19" t="s">
        <v>131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</row>
    <row r="4" spans="1:19" ht="22.5" x14ac:dyDescent="0.5">
      <c r="A4" s="19" t="s">
        <v>2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</row>
    <row r="6" spans="1:19" ht="22.5" x14ac:dyDescent="0.5">
      <c r="A6" s="20" t="s">
        <v>3</v>
      </c>
      <c r="C6" s="21" t="s">
        <v>141</v>
      </c>
      <c r="D6" s="21" t="s">
        <v>141</v>
      </c>
      <c r="E6" s="21" t="s">
        <v>141</v>
      </c>
      <c r="F6" s="21" t="s">
        <v>141</v>
      </c>
      <c r="G6" s="21" t="s">
        <v>141</v>
      </c>
      <c r="I6" s="21" t="s">
        <v>133</v>
      </c>
      <c r="J6" s="21" t="s">
        <v>133</v>
      </c>
      <c r="K6" s="21" t="s">
        <v>133</v>
      </c>
      <c r="L6" s="21" t="s">
        <v>133</v>
      </c>
      <c r="M6" s="21" t="s">
        <v>133</v>
      </c>
      <c r="O6" s="21" t="s">
        <v>134</v>
      </c>
      <c r="P6" s="21" t="s">
        <v>134</v>
      </c>
      <c r="Q6" s="21" t="s">
        <v>134</v>
      </c>
      <c r="R6" s="21" t="s">
        <v>134</v>
      </c>
      <c r="S6" s="21" t="s">
        <v>134</v>
      </c>
    </row>
    <row r="7" spans="1:19" ht="22.5" x14ac:dyDescent="0.5">
      <c r="A7" s="21" t="s">
        <v>3</v>
      </c>
      <c r="C7" s="21" t="s">
        <v>142</v>
      </c>
      <c r="E7" s="21" t="s">
        <v>143</v>
      </c>
      <c r="G7" s="21" t="s">
        <v>144</v>
      </c>
      <c r="I7" s="21" t="s">
        <v>145</v>
      </c>
      <c r="K7" s="21" t="s">
        <v>138</v>
      </c>
      <c r="L7" s="11"/>
      <c r="M7" s="21" t="s">
        <v>146</v>
      </c>
      <c r="O7" s="21" t="s">
        <v>145</v>
      </c>
      <c r="Q7" s="21" t="s">
        <v>138</v>
      </c>
      <c r="S7" s="21" t="s">
        <v>146</v>
      </c>
    </row>
    <row r="8" spans="1:19" x14ac:dyDescent="0.5">
      <c r="A8" s="1" t="s">
        <v>24</v>
      </c>
      <c r="C8" s="1" t="s">
        <v>147</v>
      </c>
      <c r="E8" s="3">
        <v>1800000</v>
      </c>
      <c r="G8" s="3">
        <v>6800</v>
      </c>
      <c r="I8" s="3">
        <v>0</v>
      </c>
      <c r="K8" s="3">
        <v>0</v>
      </c>
      <c r="M8" s="3">
        <v>0</v>
      </c>
      <c r="O8" s="3">
        <v>12240000000</v>
      </c>
      <c r="Q8" s="3">
        <v>0</v>
      </c>
      <c r="S8" s="3">
        <v>12240000000</v>
      </c>
    </row>
    <row r="9" spans="1:19" ht="22.5" thickBot="1" x14ac:dyDescent="0.55000000000000004">
      <c r="I9" s="10">
        <f>SUM(I8)</f>
        <v>0</v>
      </c>
      <c r="K9" s="10">
        <f>SUM(K8)</f>
        <v>0</v>
      </c>
      <c r="M9" s="10">
        <f>SUM(M8)</f>
        <v>0</v>
      </c>
      <c r="O9" s="10">
        <f>SUM(O8)</f>
        <v>12240000000</v>
      </c>
      <c r="Q9" s="10">
        <f>SUM(Q8)</f>
        <v>0</v>
      </c>
      <c r="S9" s="10">
        <f>SUM(S8)</f>
        <v>12240000000</v>
      </c>
    </row>
    <row r="10" spans="1:19" ht="22.5" thickTop="1" x14ac:dyDescent="0.5"/>
  </sheetData>
  <mergeCells count="16">
    <mergeCell ref="A4:S4"/>
    <mergeCell ref="A3:S3"/>
    <mergeCell ref="A2:S2"/>
    <mergeCell ref="Q7"/>
    <mergeCell ref="S7"/>
    <mergeCell ref="O6:S6"/>
    <mergeCell ref="I7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T93"/>
  <sheetViews>
    <sheetView rightToLeft="1" topLeftCell="A74" workbookViewId="0">
      <selection activeCell="Q80" sqref="Q80:Q84"/>
    </sheetView>
  </sheetViews>
  <sheetFormatPr defaultRowHeight="21.75" x14ac:dyDescent="0.5"/>
  <cols>
    <col min="1" max="1" width="28.7109375" style="1" bestFit="1" customWidth="1"/>
    <col min="2" max="2" width="1" style="1" customWidth="1"/>
    <col min="3" max="3" width="12.42578125" style="1" bestFit="1" customWidth="1"/>
    <col min="4" max="4" width="1" style="1" customWidth="1"/>
    <col min="5" max="5" width="19" style="1" bestFit="1" customWidth="1"/>
    <col min="6" max="6" width="1" style="1" customWidth="1"/>
    <col min="7" max="7" width="19" style="1" bestFit="1" customWidth="1"/>
    <col min="8" max="8" width="1" style="1" customWidth="1"/>
    <col min="9" max="9" width="30.28515625" style="1" bestFit="1" customWidth="1"/>
    <col min="10" max="10" width="1" style="1" customWidth="1"/>
    <col min="11" max="11" width="12.7109375" style="1" bestFit="1" customWidth="1"/>
    <col min="12" max="12" width="1" style="1" customWidth="1"/>
    <col min="13" max="13" width="19" style="1" bestFit="1" customWidth="1"/>
    <col min="14" max="14" width="1" style="1" customWidth="1"/>
    <col min="15" max="15" width="19" style="1" bestFit="1" customWidth="1"/>
    <col min="16" max="16" width="1" style="1" customWidth="1"/>
    <col min="17" max="17" width="30.28515625" style="1" bestFit="1" customWidth="1"/>
    <col min="18" max="18" width="1" style="1" customWidth="1"/>
    <col min="19" max="19" width="17.85546875" style="1" bestFit="1" customWidth="1"/>
    <col min="20" max="16384" width="9.140625" style="1"/>
  </cols>
  <sheetData>
    <row r="2" spans="1:20" ht="22.5" x14ac:dyDescent="0.5">
      <c r="A2" s="19" t="s">
        <v>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</row>
    <row r="3" spans="1:20" ht="22.5" x14ac:dyDescent="0.5">
      <c r="A3" s="19" t="s">
        <v>131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</row>
    <row r="4" spans="1:20" ht="22.5" x14ac:dyDescent="0.5">
      <c r="A4" s="19" t="s">
        <v>2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</row>
    <row r="6" spans="1:20" ht="22.5" x14ac:dyDescent="0.5">
      <c r="A6" s="20" t="s">
        <v>3</v>
      </c>
      <c r="C6" s="21" t="s">
        <v>133</v>
      </c>
      <c r="D6" s="21" t="s">
        <v>133</v>
      </c>
      <c r="E6" s="21" t="s">
        <v>133</v>
      </c>
      <c r="F6" s="21" t="s">
        <v>133</v>
      </c>
      <c r="G6" s="21" t="s">
        <v>133</v>
      </c>
      <c r="H6" s="21" t="s">
        <v>133</v>
      </c>
      <c r="I6" s="21" t="s">
        <v>133</v>
      </c>
      <c r="K6" s="21" t="s">
        <v>134</v>
      </c>
      <c r="L6" s="21" t="s">
        <v>134</v>
      </c>
      <c r="M6" s="21" t="s">
        <v>134</v>
      </c>
      <c r="N6" s="21" t="s">
        <v>134</v>
      </c>
      <c r="O6" s="21" t="s">
        <v>134</v>
      </c>
      <c r="P6" s="21" t="s">
        <v>134</v>
      </c>
      <c r="Q6" s="21" t="s">
        <v>134</v>
      </c>
    </row>
    <row r="7" spans="1:20" ht="22.5" x14ac:dyDescent="0.5">
      <c r="A7" s="21" t="s">
        <v>3</v>
      </c>
      <c r="C7" s="21" t="s">
        <v>7</v>
      </c>
      <c r="E7" s="21" t="s">
        <v>148</v>
      </c>
      <c r="G7" s="21" t="s">
        <v>149</v>
      </c>
      <c r="I7" s="21" t="s">
        <v>150</v>
      </c>
      <c r="K7" s="21" t="s">
        <v>7</v>
      </c>
      <c r="M7" s="21" t="s">
        <v>148</v>
      </c>
      <c r="O7" s="21" t="s">
        <v>149</v>
      </c>
      <c r="Q7" s="21" t="s">
        <v>150</v>
      </c>
    </row>
    <row r="8" spans="1:20" x14ac:dyDescent="0.5">
      <c r="A8" s="1" t="s">
        <v>37</v>
      </c>
      <c r="C8" s="5">
        <v>963857</v>
      </c>
      <c r="D8" s="5"/>
      <c r="E8" s="5">
        <v>23001636075</v>
      </c>
      <c r="F8" s="5"/>
      <c r="G8" s="5">
        <v>32694956863</v>
      </c>
      <c r="H8" s="5"/>
      <c r="I8" s="5">
        <v>-9693320788</v>
      </c>
      <c r="J8" s="5"/>
      <c r="K8" s="5">
        <v>963857</v>
      </c>
      <c r="L8" s="5"/>
      <c r="M8" s="5">
        <v>23001636074</v>
      </c>
      <c r="N8" s="5"/>
      <c r="O8" s="5">
        <v>20254490998</v>
      </c>
      <c r="P8" s="5"/>
      <c r="Q8" s="5">
        <v>2747145076</v>
      </c>
      <c r="S8" s="5"/>
      <c r="T8" s="5"/>
    </row>
    <row r="9" spans="1:20" x14ac:dyDescent="0.5">
      <c r="A9" s="1" t="s">
        <v>85</v>
      </c>
      <c r="C9" s="5">
        <v>2472724</v>
      </c>
      <c r="D9" s="5"/>
      <c r="E9" s="5">
        <v>17105300582</v>
      </c>
      <c r="F9" s="5"/>
      <c r="G9" s="5">
        <v>2220506152</v>
      </c>
      <c r="H9" s="5"/>
      <c r="I9" s="5">
        <v>14884794430</v>
      </c>
      <c r="J9" s="5"/>
      <c r="K9" s="5">
        <v>2472724</v>
      </c>
      <c r="L9" s="5"/>
      <c r="M9" s="5">
        <v>17105300582</v>
      </c>
      <c r="N9" s="5"/>
      <c r="O9" s="5">
        <v>2220506152</v>
      </c>
      <c r="P9" s="5"/>
      <c r="Q9" s="5">
        <v>14884794430</v>
      </c>
      <c r="S9" s="5"/>
      <c r="T9" s="5"/>
    </row>
    <row r="10" spans="1:20" x14ac:dyDescent="0.5">
      <c r="A10" s="1" t="s">
        <v>39</v>
      </c>
      <c r="C10" s="5">
        <v>886900</v>
      </c>
      <c r="D10" s="5"/>
      <c r="E10" s="5">
        <v>27497819654</v>
      </c>
      <c r="F10" s="5"/>
      <c r="G10" s="5">
        <v>25805103600</v>
      </c>
      <c r="H10" s="5"/>
      <c r="I10" s="5">
        <v>1692716054</v>
      </c>
      <c r="J10" s="5"/>
      <c r="K10" s="5">
        <v>886900</v>
      </c>
      <c r="L10" s="5"/>
      <c r="M10" s="5">
        <v>27497819654</v>
      </c>
      <c r="N10" s="5"/>
      <c r="O10" s="5">
        <v>10450342700</v>
      </c>
      <c r="P10" s="5"/>
      <c r="Q10" s="5">
        <v>17047476954</v>
      </c>
      <c r="S10" s="5"/>
      <c r="T10" s="5"/>
    </row>
    <row r="11" spans="1:20" x14ac:dyDescent="0.5">
      <c r="A11" s="1" t="s">
        <v>19</v>
      </c>
      <c r="C11" s="5">
        <v>1180933</v>
      </c>
      <c r="D11" s="5"/>
      <c r="E11" s="5">
        <v>112849974722</v>
      </c>
      <c r="F11" s="5"/>
      <c r="G11" s="5">
        <v>130068834510</v>
      </c>
      <c r="H11" s="5"/>
      <c r="I11" s="5">
        <v>-17218859788</v>
      </c>
      <c r="J11" s="5"/>
      <c r="K11" s="5">
        <v>1180933</v>
      </c>
      <c r="L11" s="5"/>
      <c r="M11" s="5">
        <v>112849974721</v>
      </c>
      <c r="N11" s="5"/>
      <c r="O11" s="5">
        <v>123221438195</v>
      </c>
      <c r="P11" s="5"/>
      <c r="Q11" s="5">
        <v>-10371463474</v>
      </c>
      <c r="S11" s="5"/>
      <c r="T11" s="5"/>
    </row>
    <row r="12" spans="1:20" x14ac:dyDescent="0.5">
      <c r="A12" s="1" t="s">
        <v>24</v>
      </c>
      <c r="C12" s="5">
        <v>1800000</v>
      </c>
      <c r="D12" s="5"/>
      <c r="E12" s="5">
        <v>154809370800</v>
      </c>
      <c r="F12" s="5"/>
      <c r="G12" s="5">
        <v>184261084200</v>
      </c>
      <c r="H12" s="5"/>
      <c r="I12" s="5">
        <v>-29451713400</v>
      </c>
      <c r="J12" s="5"/>
      <c r="K12" s="5">
        <v>1800000</v>
      </c>
      <c r="L12" s="5"/>
      <c r="M12" s="5">
        <v>154809370800</v>
      </c>
      <c r="N12" s="5"/>
      <c r="O12" s="5">
        <v>164578894200</v>
      </c>
      <c r="P12" s="5"/>
      <c r="Q12" s="5">
        <v>-9769523400</v>
      </c>
      <c r="S12" s="5"/>
      <c r="T12" s="5"/>
    </row>
    <row r="13" spans="1:20" x14ac:dyDescent="0.5">
      <c r="A13" s="1" t="s">
        <v>36</v>
      </c>
      <c r="C13" s="5">
        <v>537339</v>
      </c>
      <c r="D13" s="5"/>
      <c r="E13" s="5">
        <v>37815639348</v>
      </c>
      <c r="F13" s="5"/>
      <c r="G13" s="5">
        <v>53307354928</v>
      </c>
      <c r="H13" s="5"/>
      <c r="I13" s="5">
        <v>-15491715580</v>
      </c>
      <c r="J13" s="5"/>
      <c r="K13" s="5">
        <v>537339</v>
      </c>
      <c r="L13" s="5"/>
      <c r="M13" s="5">
        <v>37815639347</v>
      </c>
      <c r="N13" s="5"/>
      <c r="O13" s="5">
        <v>33640252638</v>
      </c>
      <c r="P13" s="5"/>
      <c r="Q13" s="5">
        <v>4175386709</v>
      </c>
      <c r="S13" s="5"/>
      <c r="T13" s="5"/>
    </row>
    <row r="14" spans="1:20" x14ac:dyDescent="0.5">
      <c r="A14" s="1" t="s">
        <v>26</v>
      </c>
      <c r="C14" s="5">
        <v>600000</v>
      </c>
      <c r="D14" s="5"/>
      <c r="E14" s="5">
        <v>32565078000</v>
      </c>
      <c r="F14" s="5"/>
      <c r="G14" s="5">
        <v>47199482102</v>
      </c>
      <c r="H14" s="5"/>
      <c r="I14" s="5">
        <v>-14634404102</v>
      </c>
      <c r="J14" s="5"/>
      <c r="K14" s="5">
        <v>600000</v>
      </c>
      <c r="L14" s="5"/>
      <c r="M14" s="5">
        <v>32565078000</v>
      </c>
      <c r="N14" s="5"/>
      <c r="O14" s="5">
        <v>26177312702</v>
      </c>
      <c r="P14" s="5"/>
      <c r="Q14" s="5">
        <v>6387765298</v>
      </c>
      <c r="S14" s="5"/>
      <c r="T14" s="5"/>
    </row>
    <row r="15" spans="1:20" x14ac:dyDescent="0.5">
      <c r="A15" s="1" t="s">
        <v>62</v>
      </c>
      <c r="C15" s="5">
        <v>2290776</v>
      </c>
      <c r="D15" s="5"/>
      <c r="E15" s="5">
        <v>75398577326</v>
      </c>
      <c r="F15" s="5"/>
      <c r="G15" s="5">
        <v>77375139951</v>
      </c>
      <c r="H15" s="5"/>
      <c r="I15" s="5">
        <v>-1976562625</v>
      </c>
      <c r="J15" s="5"/>
      <c r="K15" s="5">
        <v>2290776</v>
      </c>
      <c r="L15" s="5"/>
      <c r="M15" s="5">
        <v>75398577325</v>
      </c>
      <c r="N15" s="5"/>
      <c r="O15" s="5">
        <v>72536170491</v>
      </c>
      <c r="P15" s="5"/>
      <c r="Q15" s="5">
        <v>2862406834</v>
      </c>
      <c r="S15" s="5"/>
      <c r="T15" s="5"/>
    </row>
    <row r="16" spans="1:20" x14ac:dyDescent="0.5">
      <c r="A16" s="1" t="s">
        <v>60</v>
      </c>
      <c r="C16" s="5">
        <v>9347168</v>
      </c>
      <c r="D16" s="5"/>
      <c r="E16" s="5">
        <v>113133941419</v>
      </c>
      <c r="F16" s="5"/>
      <c r="G16" s="5">
        <v>158420967574</v>
      </c>
      <c r="H16" s="5"/>
      <c r="I16" s="5">
        <v>-45287026155</v>
      </c>
      <c r="J16" s="5"/>
      <c r="K16" s="5">
        <v>9347168</v>
      </c>
      <c r="L16" s="5"/>
      <c r="M16" s="5">
        <v>113133941418</v>
      </c>
      <c r="N16" s="5"/>
      <c r="O16" s="5">
        <v>104571700240</v>
      </c>
      <c r="P16" s="5"/>
      <c r="Q16" s="5">
        <v>8562241178</v>
      </c>
      <c r="S16" s="5"/>
      <c r="T16" s="5"/>
    </row>
    <row r="17" spans="1:20" x14ac:dyDescent="0.5">
      <c r="A17" s="1" t="s">
        <v>41</v>
      </c>
      <c r="C17" s="5">
        <v>277779</v>
      </c>
      <c r="D17" s="5"/>
      <c r="E17" s="5">
        <v>7817133145</v>
      </c>
      <c r="F17" s="5"/>
      <c r="G17" s="5">
        <v>7579664600</v>
      </c>
      <c r="H17" s="5"/>
      <c r="I17" s="5">
        <v>237468545</v>
      </c>
      <c r="J17" s="5"/>
      <c r="K17" s="5">
        <v>277779</v>
      </c>
      <c r="L17" s="5"/>
      <c r="M17" s="5">
        <v>7817133145</v>
      </c>
      <c r="N17" s="5"/>
      <c r="O17" s="5">
        <v>6903155374</v>
      </c>
      <c r="P17" s="5"/>
      <c r="Q17" s="5">
        <v>913977771</v>
      </c>
      <c r="S17" s="5"/>
      <c r="T17" s="5"/>
    </row>
    <row r="18" spans="1:20" x14ac:dyDescent="0.5">
      <c r="A18" s="1" t="s">
        <v>43</v>
      </c>
      <c r="C18" s="5">
        <v>2850253</v>
      </c>
      <c r="D18" s="5"/>
      <c r="E18" s="5">
        <v>84602158681</v>
      </c>
      <c r="F18" s="5"/>
      <c r="G18" s="5">
        <v>97638596487</v>
      </c>
      <c r="H18" s="5"/>
      <c r="I18" s="5">
        <v>-13036437806</v>
      </c>
      <c r="J18" s="5"/>
      <c r="K18" s="5">
        <v>2850253</v>
      </c>
      <c r="L18" s="5"/>
      <c r="M18" s="5">
        <v>84602158680</v>
      </c>
      <c r="N18" s="5"/>
      <c r="O18" s="5">
        <v>65392856673</v>
      </c>
      <c r="P18" s="5"/>
      <c r="Q18" s="5">
        <v>19209302007</v>
      </c>
      <c r="S18" s="5"/>
      <c r="T18" s="5"/>
    </row>
    <row r="19" spans="1:20" x14ac:dyDescent="0.5">
      <c r="A19" s="1" t="s">
        <v>74</v>
      </c>
      <c r="C19" s="5">
        <v>19047711</v>
      </c>
      <c r="D19" s="5"/>
      <c r="E19" s="5">
        <v>258832935225</v>
      </c>
      <c r="F19" s="5"/>
      <c r="G19" s="5">
        <v>316204097896</v>
      </c>
      <c r="H19" s="5"/>
      <c r="I19" s="5">
        <v>-57371162671</v>
      </c>
      <c r="J19" s="5"/>
      <c r="K19" s="5">
        <v>19047711</v>
      </c>
      <c r="L19" s="5"/>
      <c r="M19" s="5">
        <v>258832935224</v>
      </c>
      <c r="N19" s="5"/>
      <c r="O19" s="5">
        <v>310683793917</v>
      </c>
      <c r="P19" s="5"/>
      <c r="Q19" s="5">
        <v>-51850858693</v>
      </c>
      <c r="S19" s="5"/>
      <c r="T19" s="5"/>
    </row>
    <row r="20" spans="1:20" x14ac:dyDescent="0.5">
      <c r="A20" s="1" t="s">
        <v>68</v>
      </c>
      <c r="C20" s="5">
        <v>5303373</v>
      </c>
      <c r="D20" s="5"/>
      <c r="E20" s="5">
        <v>137067266197</v>
      </c>
      <c r="F20" s="5"/>
      <c r="G20" s="5">
        <v>145449456706</v>
      </c>
      <c r="H20" s="5"/>
      <c r="I20" s="5">
        <v>-8382190509</v>
      </c>
      <c r="J20" s="5"/>
      <c r="K20" s="5">
        <v>5303373</v>
      </c>
      <c r="L20" s="5"/>
      <c r="M20" s="5">
        <v>137067266196</v>
      </c>
      <c r="N20" s="5"/>
      <c r="O20" s="5">
        <v>168012837457</v>
      </c>
      <c r="P20" s="5"/>
      <c r="Q20" s="5">
        <v>-30945571261</v>
      </c>
      <c r="S20" s="5"/>
      <c r="T20" s="5"/>
    </row>
    <row r="21" spans="1:20" x14ac:dyDescent="0.5">
      <c r="A21" s="1" t="s">
        <v>82</v>
      </c>
      <c r="C21" s="5">
        <v>6485523</v>
      </c>
      <c r="D21" s="5"/>
      <c r="E21" s="5">
        <v>64211464015</v>
      </c>
      <c r="F21" s="5"/>
      <c r="G21" s="5">
        <v>61556397128</v>
      </c>
      <c r="H21" s="5"/>
      <c r="I21" s="5">
        <v>2655066887</v>
      </c>
      <c r="J21" s="5"/>
      <c r="K21" s="5">
        <v>6485523</v>
      </c>
      <c r="L21" s="5"/>
      <c r="M21" s="5">
        <v>64211464015</v>
      </c>
      <c r="N21" s="5"/>
      <c r="O21" s="5">
        <v>67201484780</v>
      </c>
      <c r="P21" s="5"/>
      <c r="Q21" s="5">
        <v>-2990020765</v>
      </c>
      <c r="S21" s="5"/>
      <c r="T21" s="5"/>
    </row>
    <row r="22" spans="1:20" x14ac:dyDescent="0.5">
      <c r="A22" s="1" t="s">
        <v>72</v>
      </c>
      <c r="C22" s="5">
        <v>8293376</v>
      </c>
      <c r="D22" s="5"/>
      <c r="E22" s="5">
        <v>77411445577</v>
      </c>
      <c r="F22" s="5"/>
      <c r="G22" s="5">
        <v>98186402216</v>
      </c>
      <c r="H22" s="5"/>
      <c r="I22" s="5">
        <v>-20774956639</v>
      </c>
      <c r="J22" s="5"/>
      <c r="K22" s="5">
        <v>8293376</v>
      </c>
      <c r="L22" s="5"/>
      <c r="M22" s="5">
        <v>77411445576</v>
      </c>
      <c r="N22" s="5"/>
      <c r="O22" s="5">
        <v>115746186995</v>
      </c>
      <c r="P22" s="5"/>
      <c r="Q22" s="5">
        <v>-38334741419</v>
      </c>
      <c r="S22" s="5"/>
      <c r="T22" s="5"/>
    </row>
    <row r="23" spans="1:20" x14ac:dyDescent="0.5">
      <c r="A23" s="1" t="s">
        <v>17</v>
      </c>
      <c r="C23" s="5">
        <v>598340</v>
      </c>
      <c r="D23" s="5"/>
      <c r="E23" s="5">
        <v>20115455440</v>
      </c>
      <c r="F23" s="5"/>
      <c r="G23" s="5">
        <v>17298379494</v>
      </c>
      <c r="H23" s="5"/>
      <c r="I23" s="5">
        <v>2817075946</v>
      </c>
      <c r="J23" s="5"/>
      <c r="K23" s="5">
        <v>598340</v>
      </c>
      <c r="L23" s="5"/>
      <c r="M23" s="5">
        <v>20115455440</v>
      </c>
      <c r="N23" s="5"/>
      <c r="O23" s="5">
        <v>12876087230</v>
      </c>
      <c r="P23" s="5"/>
      <c r="Q23" s="5">
        <v>7239368210</v>
      </c>
      <c r="S23" s="5"/>
      <c r="T23" s="5"/>
    </row>
    <row r="24" spans="1:20" x14ac:dyDescent="0.5">
      <c r="A24" s="1" t="s">
        <v>73</v>
      </c>
      <c r="C24" s="5">
        <v>1864726</v>
      </c>
      <c r="D24" s="5"/>
      <c r="E24" s="5">
        <v>14124667308</v>
      </c>
      <c r="F24" s="5"/>
      <c r="G24" s="5">
        <v>16386096981</v>
      </c>
      <c r="H24" s="5"/>
      <c r="I24" s="5">
        <v>-2261429673</v>
      </c>
      <c r="J24" s="5"/>
      <c r="K24" s="5">
        <v>1864726</v>
      </c>
      <c r="L24" s="5"/>
      <c r="M24" s="5">
        <v>14124667307</v>
      </c>
      <c r="N24" s="5"/>
      <c r="O24" s="5">
        <v>8563774666</v>
      </c>
      <c r="P24" s="5"/>
      <c r="Q24" s="5">
        <v>5560892641</v>
      </c>
      <c r="S24" s="5"/>
      <c r="T24" s="5"/>
    </row>
    <row r="25" spans="1:20" x14ac:dyDescent="0.5">
      <c r="A25" s="1" t="s">
        <v>78</v>
      </c>
      <c r="C25" s="5">
        <v>24</v>
      </c>
      <c r="D25" s="5"/>
      <c r="E25" s="5">
        <v>815917</v>
      </c>
      <c r="F25" s="5"/>
      <c r="G25" s="5">
        <v>894645</v>
      </c>
      <c r="H25" s="5"/>
      <c r="I25" s="5">
        <v>-78728</v>
      </c>
      <c r="J25" s="5"/>
      <c r="K25" s="5">
        <v>24</v>
      </c>
      <c r="L25" s="5"/>
      <c r="M25" s="5">
        <v>815916</v>
      </c>
      <c r="N25" s="5"/>
      <c r="O25" s="5">
        <v>906812</v>
      </c>
      <c r="P25" s="5"/>
      <c r="Q25" s="5">
        <v>-90896</v>
      </c>
      <c r="S25" s="5"/>
      <c r="T25" s="5"/>
    </row>
    <row r="26" spans="1:20" x14ac:dyDescent="0.5">
      <c r="A26" s="1" t="s">
        <v>23</v>
      </c>
      <c r="C26" s="5">
        <v>939441</v>
      </c>
      <c r="D26" s="5"/>
      <c r="E26" s="5">
        <v>126424792521</v>
      </c>
      <c r="F26" s="5"/>
      <c r="G26" s="5">
        <v>151272127593</v>
      </c>
      <c r="H26" s="5"/>
      <c r="I26" s="5">
        <v>-24847335072</v>
      </c>
      <c r="J26" s="5"/>
      <c r="K26" s="5">
        <v>939441</v>
      </c>
      <c r="L26" s="5"/>
      <c r="M26" s="5">
        <v>126424792520</v>
      </c>
      <c r="N26" s="5"/>
      <c r="O26" s="5">
        <v>134652022752</v>
      </c>
      <c r="P26" s="5"/>
      <c r="Q26" s="5">
        <v>-8227230232</v>
      </c>
      <c r="S26" s="5"/>
      <c r="T26" s="5"/>
    </row>
    <row r="27" spans="1:20" x14ac:dyDescent="0.5">
      <c r="A27" s="1" t="s">
        <v>54</v>
      </c>
      <c r="C27" s="5">
        <v>15000</v>
      </c>
      <c r="D27" s="5"/>
      <c r="E27" s="5">
        <v>15375158761</v>
      </c>
      <c r="F27" s="5"/>
      <c r="G27" s="5">
        <v>17529520312</v>
      </c>
      <c r="H27" s="5"/>
      <c r="I27" s="5">
        <v>-2154361551</v>
      </c>
      <c r="J27" s="5"/>
      <c r="K27" s="5">
        <v>15000</v>
      </c>
      <c r="L27" s="5"/>
      <c r="M27" s="5">
        <v>15375158760</v>
      </c>
      <c r="N27" s="5"/>
      <c r="O27" s="5">
        <v>20843484375</v>
      </c>
      <c r="P27" s="5"/>
      <c r="Q27" s="5">
        <v>-5468325615</v>
      </c>
      <c r="S27" s="5"/>
      <c r="T27" s="5"/>
    </row>
    <row r="28" spans="1:20" x14ac:dyDescent="0.5">
      <c r="A28" s="1" t="s">
        <v>32</v>
      </c>
      <c r="C28" s="5">
        <v>3600000</v>
      </c>
      <c r="D28" s="5"/>
      <c r="E28" s="5">
        <v>41833600200</v>
      </c>
      <c r="F28" s="5"/>
      <c r="G28" s="5">
        <v>57364637400</v>
      </c>
      <c r="H28" s="5"/>
      <c r="I28" s="5">
        <v>-15531037200</v>
      </c>
      <c r="J28" s="5"/>
      <c r="K28" s="5">
        <v>3600000</v>
      </c>
      <c r="L28" s="5"/>
      <c r="M28" s="5">
        <v>41833600200</v>
      </c>
      <c r="N28" s="5"/>
      <c r="O28" s="5">
        <v>54966988800</v>
      </c>
      <c r="P28" s="5"/>
      <c r="Q28" s="5">
        <v>-13133388600</v>
      </c>
      <c r="S28" s="5"/>
      <c r="T28" s="5"/>
    </row>
    <row r="29" spans="1:20" x14ac:dyDescent="0.5">
      <c r="A29" s="1" t="s">
        <v>33</v>
      </c>
      <c r="C29" s="5">
        <v>28041811</v>
      </c>
      <c r="D29" s="5"/>
      <c r="E29" s="5">
        <v>148016049413</v>
      </c>
      <c r="F29" s="5"/>
      <c r="G29" s="5">
        <v>166969426097</v>
      </c>
      <c r="H29" s="5"/>
      <c r="I29" s="5">
        <v>-18953376684</v>
      </c>
      <c r="J29" s="5"/>
      <c r="K29" s="5">
        <v>28041811</v>
      </c>
      <c r="L29" s="5"/>
      <c r="M29" s="5">
        <v>148016049412</v>
      </c>
      <c r="N29" s="5"/>
      <c r="O29" s="5">
        <v>167093516465</v>
      </c>
      <c r="P29" s="5"/>
      <c r="Q29" s="5">
        <v>-19077467053</v>
      </c>
      <c r="S29" s="5"/>
      <c r="T29" s="5"/>
    </row>
    <row r="30" spans="1:20" x14ac:dyDescent="0.5">
      <c r="A30" s="1" t="s">
        <v>55</v>
      </c>
      <c r="C30" s="5">
        <v>5000</v>
      </c>
      <c r="D30" s="5"/>
      <c r="E30" s="5">
        <v>5123393440</v>
      </c>
      <c r="F30" s="5"/>
      <c r="G30" s="5">
        <v>5852120640</v>
      </c>
      <c r="H30" s="5"/>
      <c r="I30" s="5">
        <v>-728727200</v>
      </c>
      <c r="J30" s="5"/>
      <c r="K30" s="5">
        <v>5000</v>
      </c>
      <c r="L30" s="5"/>
      <c r="M30" s="5">
        <v>5123393439</v>
      </c>
      <c r="N30" s="5"/>
      <c r="O30" s="5">
        <v>6909505104</v>
      </c>
      <c r="P30" s="5"/>
      <c r="Q30" s="5">
        <v>-1786111665</v>
      </c>
      <c r="S30" s="5"/>
      <c r="T30" s="5"/>
    </row>
    <row r="31" spans="1:20" x14ac:dyDescent="0.5">
      <c r="A31" s="1" t="s">
        <v>67</v>
      </c>
      <c r="C31" s="5">
        <v>2487413</v>
      </c>
      <c r="D31" s="5"/>
      <c r="E31" s="5">
        <v>77021891607</v>
      </c>
      <c r="F31" s="5"/>
      <c r="G31" s="5">
        <v>99467179725</v>
      </c>
      <c r="H31" s="5"/>
      <c r="I31" s="5">
        <v>-22445288118</v>
      </c>
      <c r="J31" s="5"/>
      <c r="K31" s="5">
        <v>2487413</v>
      </c>
      <c r="L31" s="5"/>
      <c r="M31" s="5">
        <v>77021891606</v>
      </c>
      <c r="N31" s="5"/>
      <c r="O31" s="5">
        <v>77926179593</v>
      </c>
      <c r="P31" s="5"/>
      <c r="Q31" s="5">
        <v>-904287987</v>
      </c>
      <c r="S31" s="5"/>
      <c r="T31" s="5"/>
    </row>
    <row r="32" spans="1:20" x14ac:dyDescent="0.5">
      <c r="A32" s="1" t="s">
        <v>27</v>
      </c>
      <c r="C32" s="5">
        <v>4500000</v>
      </c>
      <c r="D32" s="5"/>
      <c r="E32" s="5">
        <v>245937910500</v>
      </c>
      <c r="F32" s="5"/>
      <c r="G32" s="5">
        <v>312678427500</v>
      </c>
      <c r="H32" s="5"/>
      <c r="I32" s="5">
        <v>-66740517000</v>
      </c>
      <c r="J32" s="5"/>
      <c r="K32" s="5">
        <v>4500000</v>
      </c>
      <c r="L32" s="5"/>
      <c r="M32" s="5">
        <v>245937910500</v>
      </c>
      <c r="N32" s="5"/>
      <c r="O32" s="5">
        <v>247100949040</v>
      </c>
      <c r="P32" s="5"/>
      <c r="Q32" s="5">
        <v>-1163038540</v>
      </c>
      <c r="S32" s="5"/>
      <c r="T32" s="5"/>
    </row>
    <row r="33" spans="1:20" x14ac:dyDescent="0.5">
      <c r="A33" s="1" t="s">
        <v>46</v>
      </c>
      <c r="C33" s="5">
        <v>8868106</v>
      </c>
      <c r="D33" s="5"/>
      <c r="E33" s="5">
        <v>86522569650</v>
      </c>
      <c r="F33" s="5"/>
      <c r="G33" s="5">
        <v>70998754555</v>
      </c>
      <c r="H33" s="5"/>
      <c r="I33" s="5">
        <v>15523815095</v>
      </c>
      <c r="J33" s="5"/>
      <c r="K33" s="5">
        <v>8868106</v>
      </c>
      <c r="L33" s="5"/>
      <c r="M33" s="5">
        <v>86522569650</v>
      </c>
      <c r="N33" s="5"/>
      <c r="O33" s="5">
        <v>79055976019</v>
      </c>
      <c r="P33" s="5"/>
      <c r="Q33" s="5">
        <v>7466593631</v>
      </c>
      <c r="S33" s="5"/>
      <c r="T33" s="5"/>
    </row>
    <row r="34" spans="1:20" x14ac:dyDescent="0.5">
      <c r="A34" s="1" t="s">
        <v>29</v>
      </c>
      <c r="C34" s="5">
        <v>788611</v>
      </c>
      <c r="D34" s="5"/>
      <c r="E34" s="5">
        <v>24085120123</v>
      </c>
      <c r="F34" s="5"/>
      <c r="G34" s="5">
        <v>27534362686</v>
      </c>
      <c r="H34" s="5"/>
      <c r="I34" s="5">
        <v>-3449242563</v>
      </c>
      <c r="J34" s="5"/>
      <c r="K34" s="5">
        <v>788611</v>
      </c>
      <c r="L34" s="5"/>
      <c r="M34" s="5">
        <v>24085120122</v>
      </c>
      <c r="N34" s="5"/>
      <c r="O34" s="5">
        <v>25604732810</v>
      </c>
      <c r="P34" s="5"/>
      <c r="Q34" s="5">
        <v>-1519612688</v>
      </c>
      <c r="S34" s="5"/>
      <c r="T34" s="5"/>
    </row>
    <row r="35" spans="1:20" x14ac:dyDescent="0.5">
      <c r="A35" s="1" t="s">
        <v>66</v>
      </c>
      <c r="C35" s="5">
        <v>459854</v>
      </c>
      <c r="D35" s="5"/>
      <c r="E35" s="5">
        <v>12908094376</v>
      </c>
      <c r="F35" s="5"/>
      <c r="G35" s="5">
        <v>11985173399</v>
      </c>
      <c r="H35" s="5"/>
      <c r="I35" s="5">
        <v>922920977</v>
      </c>
      <c r="J35" s="5"/>
      <c r="K35" s="5">
        <v>459854</v>
      </c>
      <c r="L35" s="5"/>
      <c r="M35" s="5">
        <v>12908094376</v>
      </c>
      <c r="N35" s="5"/>
      <c r="O35" s="5">
        <v>10311664882</v>
      </c>
      <c r="P35" s="5"/>
      <c r="Q35" s="5">
        <v>2596429494</v>
      </c>
      <c r="S35" s="5"/>
      <c r="T35" s="5"/>
    </row>
    <row r="36" spans="1:20" x14ac:dyDescent="0.5">
      <c r="A36" s="1" t="s">
        <v>75</v>
      </c>
      <c r="C36" s="5">
        <v>170400</v>
      </c>
      <c r="D36" s="5"/>
      <c r="E36" s="5">
        <v>12466818432</v>
      </c>
      <c r="F36" s="5"/>
      <c r="G36" s="5">
        <v>14677307298</v>
      </c>
      <c r="H36" s="5"/>
      <c r="I36" s="5">
        <v>-2210488866</v>
      </c>
      <c r="J36" s="5"/>
      <c r="K36" s="5">
        <v>170400</v>
      </c>
      <c r="L36" s="5"/>
      <c r="M36" s="5">
        <v>12466818432</v>
      </c>
      <c r="N36" s="5"/>
      <c r="O36" s="5">
        <v>16368966478</v>
      </c>
      <c r="P36" s="5"/>
      <c r="Q36" s="5">
        <v>-3902148046</v>
      </c>
      <c r="S36" s="5"/>
      <c r="T36" s="5"/>
    </row>
    <row r="37" spans="1:20" x14ac:dyDescent="0.5">
      <c r="A37" s="1" t="s">
        <v>56</v>
      </c>
      <c r="C37" s="5">
        <v>1600</v>
      </c>
      <c r="D37" s="5"/>
      <c r="E37" s="5">
        <v>1630768449</v>
      </c>
      <c r="F37" s="5"/>
      <c r="G37" s="5">
        <v>1860861600</v>
      </c>
      <c r="H37" s="5"/>
      <c r="I37" s="5">
        <v>-230093151</v>
      </c>
      <c r="J37" s="5"/>
      <c r="K37" s="5">
        <v>1600</v>
      </c>
      <c r="L37" s="5"/>
      <c r="M37" s="5">
        <v>1630768448</v>
      </c>
      <c r="N37" s="5"/>
      <c r="O37" s="5">
        <v>2202814800</v>
      </c>
      <c r="P37" s="5"/>
      <c r="Q37" s="5">
        <v>-572046352</v>
      </c>
      <c r="S37" s="5"/>
      <c r="T37" s="5"/>
    </row>
    <row r="38" spans="1:20" x14ac:dyDescent="0.5">
      <c r="A38" s="1" t="s">
        <v>63</v>
      </c>
      <c r="C38" s="5">
        <v>120000</v>
      </c>
      <c r="D38" s="5"/>
      <c r="E38" s="5">
        <v>2691569304</v>
      </c>
      <c r="F38" s="5"/>
      <c r="G38" s="5">
        <v>2302100514</v>
      </c>
      <c r="H38" s="5"/>
      <c r="I38" s="5">
        <v>389468790</v>
      </c>
      <c r="J38" s="5"/>
      <c r="K38" s="5">
        <v>120000</v>
      </c>
      <c r="L38" s="5"/>
      <c r="M38" s="5">
        <v>2691569304</v>
      </c>
      <c r="N38" s="5"/>
      <c r="O38" s="5">
        <v>2025356994</v>
      </c>
      <c r="P38" s="5"/>
      <c r="Q38" s="5">
        <v>666212310</v>
      </c>
      <c r="S38" s="5"/>
      <c r="T38" s="5"/>
    </row>
    <row r="39" spans="1:20" x14ac:dyDescent="0.5">
      <c r="A39" s="1" t="s">
        <v>44</v>
      </c>
      <c r="C39" s="5">
        <v>63539</v>
      </c>
      <c r="D39" s="5"/>
      <c r="E39" s="5">
        <v>2655096558</v>
      </c>
      <c r="F39" s="5"/>
      <c r="G39" s="5">
        <v>2444770618</v>
      </c>
      <c r="H39" s="5"/>
      <c r="I39" s="5">
        <v>210325940</v>
      </c>
      <c r="J39" s="5"/>
      <c r="K39" s="5">
        <v>63539</v>
      </c>
      <c r="L39" s="5"/>
      <c r="M39" s="5">
        <v>2655096558</v>
      </c>
      <c r="N39" s="5"/>
      <c r="O39" s="5">
        <v>2129408030</v>
      </c>
      <c r="P39" s="5"/>
      <c r="Q39" s="5">
        <v>525688528</v>
      </c>
      <c r="S39" s="5"/>
      <c r="T39" s="5"/>
    </row>
    <row r="40" spans="1:20" x14ac:dyDescent="0.5">
      <c r="A40" s="1" t="s">
        <v>30</v>
      </c>
      <c r="C40" s="5">
        <v>2560080</v>
      </c>
      <c r="D40" s="5"/>
      <c r="E40" s="5">
        <v>204150213223</v>
      </c>
      <c r="F40" s="5"/>
      <c r="G40" s="5">
        <v>241633272403</v>
      </c>
      <c r="H40" s="5"/>
      <c r="I40" s="5">
        <v>-37483059180</v>
      </c>
      <c r="J40" s="5"/>
      <c r="K40" s="5">
        <v>2560080</v>
      </c>
      <c r="L40" s="5"/>
      <c r="M40" s="5">
        <v>204150213222</v>
      </c>
      <c r="N40" s="5"/>
      <c r="O40" s="5">
        <v>212321718622</v>
      </c>
      <c r="P40" s="5"/>
      <c r="Q40" s="5">
        <v>-8171505400</v>
      </c>
      <c r="S40" s="5"/>
      <c r="T40" s="5"/>
    </row>
    <row r="41" spans="1:20" x14ac:dyDescent="0.5">
      <c r="A41" s="1" t="s">
        <v>49</v>
      </c>
      <c r="C41" s="5">
        <v>15509000</v>
      </c>
      <c r="D41" s="5"/>
      <c r="E41" s="5">
        <v>107608715721</v>
      </c>
      <c r="F41" s="5"/>
      <c r="G41" s="5">
        <v>132583804470</v>
      </c>
      <c r="H41" s="5"/>
      <c r="I41" s="5">
        <v>-24975088749</v>
      </c>
      <c r="J41" s="5"/>
      <c r="K41" s="5">
        <v>15509000</v>
      </c>
      <c r="L41" s="5"/>
      <c r="M41" s="5">
        <v>107608715721</v>
      </c>
      <c r="N41" s="5"/>
      <c r="O41" s="5">
        <v>79472133288</v>
      </c>
      <c r="P41" s="5"/>
      <c r="Q41" s="5">
        <v>28136582433</v>
      </c>
      <c r="S41" s="5"/>
      <c r="T41" s="5"/>
    </row>
    <row r="42" spans="1:20" x14ac:dyDescent="0.5">
      <c r="A42" s="1" t="s">
        <v>47</v>
      </c>
      <c r="C42" s="5">
        <v>1299640</v>
      </c>
      <c r="D42" s="5"/>
      <c r="E42" s="5">
        <v>25579761412</v>
      </c>
      <c r="F42" s="5"/>
      <c r="G42" s="5">
        <v>32129730621</v>
      </c>
      <c r="H42" s="5"/>
      <c r="I42" s="5">
        <v>-6549969209</v>
      </c>
      <c r="J42" s="5"/>
      <c r="K42" s="5">
        <v>1299640</v>
      </c>
      <c r="L42" s="5"/>
      <c r="M42" s="5">
        <v>25579761411</v>
      </c>
      <c r="N42" s="5"/>
      <c r="O42" s="5">
        <v>45281345327</v>
      </c>
      <c r="P42" s="5"/>
      <c r="Q42" s="5">
        <v>-19701583916</v>
      </c>
      <c r="S42" s="5"/>
      <c r="T42" s="5"/>
    </row>
    <row r="43" spans="1:20" x14ac:dyDescent="0.5">
      <c r="A43" s="1" t="s">
        <v>21</v>
      </c>
      <c r="C43" s="5">
        <v>659148</v>
      </c>
      <c r="D43" s="5"/>
      <c r="E43" s="5">
        <v>14574848688</v>
      </c>
      <c r="F43" s="5"/>
      <c r="G43" s="5">
        <v>19570292240</v>
      </c>
      <c r="H43" s="5"/>
      <c r="I43" s="5">
        <v>-4995443552</v>
      </c>
      <c r="J43" s="5"/>
      <c r="K43" s="5">
        <v>659148</v>
      </c>
      <c r="L43" s="5"/>
      <c r="M43" s="5">
        <v>14574848687</v>
      </c>
      <c r="N43" s="5"/>
      <c r="O43" s="5">
        <v>13538281045</v>
      </c>
      <c r="P43" s="5"/>
      <c r="Q43" s="5">
        <v>1036567642</v>
      </c>
      <c r="S43" s="5"/>
      <c r="T43" s="5"/>
    </row>
    <row r="44" spans="1:20" x14ac:dyDescent="0.5">
      <c r="A44" s="1" t="s">
        <v>77</v>
      </c>
      <c r="C44" s="5">
        <v>760914</v>
      </c>
      <c r="D44" s="5"/>
      <c r="E44" s="5">
        <v>13543101387</v>
      </c>
      <c r="F44" s="5"/>
      <c r="G44" s="5">
        <v>13376696343</v>
      </c>
      <c r="H44" s="5"/>
      <c r="I44" s="5">
        <v>166405044</v>
      </c>
      <c r="J44" s="5"/>
      <c r="K44" s="5">
        <v>760914</v>
      </c>
      <c r="L44" s="5"/>
      <c r="M44" s="5">
        <v>13543101387</v>
      </c>
      <c r="N44" s="5"/>
      <c r="O44" s="5">
        <v>11031085513</v>
      </c>
      <c r="P44" s="5"/>
      <c r="Q44" s="5">
        <v>2512015874</v>
      </c>
      <c r="S44" s="5"/>
      <c r="T44" s="5"/>
    </row>
    <row r="45" spans="1:20" x14ac:dyDescent="0.5">
      <c r="A45" s="1" t="s">
        <v>64</v>
      </c>
      <c r="C45" s="5">
        <v>119693</v>
      </c>
      <c r="D45" s="5"/>
      <c r="E45" s="5">
        <v>5860281635</v>
      </c>
      <c r="F45" s="5"/>
      <c r="G45" s="5">
        <v>3351213963</v>
      </c>
      <c r="H45" s="5"/>
      <c r="I45" s="5">
        <v>2509067672</v>
      </c>
      <c r="J45" s="5"/>
      <c r="K45" s="5">
        <v>119693</v>
      </c>
      <c r="L45" s="5"/>
      <c r="M45" s="5">
        <v>5860281635</v>
      </c>
      <c r="N45" s="5"/>
      <c r="O45" s="5">
        <v>2995042029</v>
      </c>
      <c r="P45" s="5"/>
      <c r="Q45" s="5">
        <v>2865239606</v>
      </c>
      <c r="S45" s="5"/>
      <c r="T45" s="5"/>
    </row>
    <row r="46" spans="1:20" x14ac:dyDescent="0.5">
      <c r="A46" s="1" t="s">
        <v>86</v>
      </c>
      <c r="C46" s="5">
        <v>60390</v>
      </c>
      <c r="D46" s="5"/>
      <c r="E46" s="5">
        <v>2778580031</v>
      </c>
      <c r="F46" s="5"/>
      <c r="G46" s="5">
        <v>2405704395</v>
      </c>
      <c r="H46" s="5"/>
      <c r="I46" s="5">
        <v>372875636</v>
      </c>
      <c r="J46" s="5"/>
      <c r="K46" s="5">
        <v>60390</v>
      </c>
      <c r="L46" s="5"/>
      <c r="M46" s="5">
        <v>2778580031</v>
      </c>
      <c r="N46" s="5"/>
      <c r="O46" s="5">
        <v>2405704395</v>
      </c>
      <c r="P46" s="5"/>
      <c r="Q46" s="5">
        <v>372875636</v>
      </c>
      <c r="S46" s="5"/>
      <c r="T46" s="5"/>
    </row>
    <row r="47" spans="1:20" x14ac:dyDescent="0.5">
      <c r="A47" s="1" t="s">
        <v>22</v>
      </c>
      <c r="C47" s="5">
        <v>1861297</v>
      </c>
      <c r="D47" s="5"/>
      <c r="E47" s="5">
        <v>81927842685</v>
      </c>
      <c r="F47" s="5"/>
      <c r="G47" s="5">
        <v>102724341143</v>
      </c>
      <c r="H47" s="5"/>
      <c r="I47" s="5">
        <v>-20796498458</v>
      </c>
      <c r="J47" s="5"/>
      <c r="K47" s="5">
        <v>1861297</v>
      </c>
      <c r="L47" s="5"/>
      <c r="M47" s="5">
        <v>81927842684</v>
      </c>
      <c r="N47" s="5"/>
      <c r="O47" s="5">
        <v>77185096068</v>
      </c>
      <c r="P47" s="5"/>
      <c r="Q47" s="5">
        <v>4742746616</v>
      </c>
      <c r="S47" s="5"/>
      <c r="T47" s="5"/>
    </row>
    <row r="48" spans="1:20" x14ac:dyDescent="0.5">
      <c r="A48" s="1" t="s">
        <v>25</v>
      </c>
      <c r="C48" s="5">
        <v>497153</v>
      </c>
      <c r="D48" s="5"/>
      <c r="E48" s="5">
        <v>89516494589</v>
      </c>
      <c r="F48" s="5"/>
      <c r="G48" s="5">
        <v>101343073689</v>
      </c>
      <c r="H48" s="5"/>
      <c r="I48" s="5">
        <v>-11826579100</v>
      </c>
      <c r="J48" s="5"/>
      <c r="K48" s="5">
        <v>497153</v>
      </c>
      <c r="L48" s="5"/>
      <c r="M48" s="5">
        <v>89516494588</v>
      </c>
      <c r="N48" s="5"/>
      <c r="O48" s="5">
        <v>77583663575</v>
      </c>
      <c r="P48" s="5"/>
      <c r="Q48" s="5">
        <v>11932831013</v>
      </c>
      <c r="S48" s="5"/>
      <c r="T48" s="5"/>
    </row>
    <row r="49" spans="1:20" x14ac:dyDescent="0.5">
      <c r="A49" s="1" t="s">
        <v>70</v>
      </c>
      <c r="C49" s="5">
        <v>5000000</v>
      </c>
      <c r="D49" s="5"/>
      <c r="E49" s="5">
        <v>272419402500</v>
      </c>
      <c r="F49" s="5"/>
      <c r="G49" s="5">
        <v>315958792500</v>
      </c>
      <c r="H49" s="5"/>
      <c r="I49" s="5">
        <v>-43539390000</v>
      </c>
      <c r="J49" s="5"/>
      <c r="K49" s="5">
        <v>5000000</v>
      </c>
      <c r="L49" s="5"/>
      <c r="M49" s="5">
        <v>272419402500</v>
      </c>
      <c r="N49" s="5"/>
      <c r="O49" s="5">
        <v>249705360057</v>
      </c>
      <c r="P49" s="5"/>
      <c r="Q49" s="5">
        <v>22714042443</v>
      </c>
      <c r="S49" s="5"/>
      <c r="T49" s="5"/>
    </row>
    <row r="50" spans="1:20" x14ac:dyDescent="0.5">
      <c r="A50" s="1" t="s">
        <v>34</v>
      </c>
      <c r="C50" s="5">
        <v>2150000</v>
      </c>
      <c r="D50" s="5"/>
      <c r="E50" s="5">
        <v>56956579875</v>
      </c>
      <c r="F50" s="5"/>
      <c r="G50" s="5">
        <v>48543934726</v>
      </c>
      <c r="H50" s="5"/>
      <c r="I50" s="5">
        <v>8412645149</v>
      </c>
      <c r="J50" s="5"/>
      <c r="K50" s="5">
        <v>2150000</v>
      </c>
      <c r="L50" s="5"/>
      <c r="M50" s="5">
        <v>56956579875</v>
      </c>
      <c r="N50" s="5"/>
      <c r="O50" s="5">
        <v>34900598476</v>
      </c>
      <c r="P50" s="5"/>
      <c r="Q50" s="5">
        <v>22055981399</v>
      </c>
      <c r="S50" s="5"/>
      <c r="T50" s="5"/>
    </row>
    <row r="51" spans="1:20" x14ac:dyDescent="0.5">
      <c r="A51" s="1" t="s">
        <v>76</v>
      </c>
      <c r="C51" s="5">
        <v>10313336</v>
      </c>
      <c r="D51" s="5"/>
      <c r="E51" s="5">
        <v>109696096664</v>
      </c>
      <c r="F51" s="5"/>
      <c r="G51" s="5">
        <v>151729180431</v>
      </c>
      <c r="H51" s="5"/>
      <c r="I51" s="5">
        <v>-42033083767</v>
      </c>
      <c r="J51" s="5"/>
      <c r="K51" s="5">
        <v>10313336</v>
      </c>
      <c r="L51" s="5"/>
      <c r="M51" s="5">
        <v>109696096663</v>
      </c>
      <c r="N51" s="5"/>
      <c r="O51" s="5">
        <v>128552469461</v>
      </c>
      <c r="P51" s="5"/>
      <c r="Q51" s="5">
        <v>-18856372798</v>
      </c>
      <c r="S51" s="5"/>
      <c r="T51" s="5"/>
    </row>
    <row r="52" spans="1:20" x14ac:dyDescent="0.5">
      <c r="A52" s="1" t="s">
        <v>52</v>
      </c>
      <c r="C52" s="5">
        <v>15709798</v>
      </c>
      <c r="D52" s="5"/>
      <c r="E52" s="5">
        <v>267039152403</v>
      </c>
      <c r="F52" s="5"/>
      <c r="G52" s="5">
        <v>270630907083</v>
      </c>
      <c r="H52" s="5"/>
      <c r="I52" s="5">
        <v>-3591754680</v>
      </c>
      <c r="J52" s="5"/>
      <c r="K52" s="5">
        <v>15709798</v>
      </c>
      <c r="L52" s="5"/>
      <c r="M52" s="5">
        <v>267039152402</v>
      </c>
      <c r="N52" s="5"/>
      <c r="O52" s="5">
        <v>206970793488</v>
      </c>
      <c r="P52" s="5"/>
      <c r="Q52" s="5">
        <v>60068358914</v>
      </c>
      <c r="S52" s="5"/>
      <c r="T52" s="5"/>
    </row>
    <row r="53" spans="1:20" x14ac:dyDescent="0.5">
      <c r="A53" s="1" t="s">
        <v>51</v>
      </c>
      <c r="C53" s="5">
        <v>6494545</v>
      </c>
      <c r="D53" s="5"/>
      <c r="E53" s="5">
        <v>51382527658</v>
      </c>
      <c r="F53" s="5"/>
      <c r="G53" s="5">
        <v>68506151348</v>
      </c>
      <c r="H53" s="5"/>
      <c r="I53" s="5">
        <v>-17123623690</v>
      </c>
      <c r="J53" s="5"/>
      <c r="K53" s="5">
        <v>6494545</v>
      </c>
      <c r="L53" s="5"/>
      <c r="M53" s="5">
        <v>51382527657</v>
      </c>
      <c r="N53" s="5"/>
      <c r="O53" s="5">
        <v>61895718848</v>
      </c>
      <c r="P53" s="5"/>
      <c r="Q53" s="5">
        <v>-10513191191</v>
      </c>
      <c r="S53" s="5"/>
      <c r="T53" s="5"/>
    </row>
    <row r="54" spans="1:20" x14ac:dyDescent="0.5">
      <c r="A54" s="1" t="s">
        <v>50</v>
      </c>
      <c r="C54" s="5">
        <v>10666552</v>
      </c>
      <c r="D54" s="5"/>
      <c r="E54" s="5">
        <v>251505200290</v>
      </c>
      <c r="F54" s="5"/>
      <c r="G54" s="5">
        <v>230196607380</v>
      </c>
      <c r="H54" s="5"/>
      <c r="I54" s="5">
        <v>21308592910</v>
      </c>
      <c r="J54" s="5"/>
      <c r="K54" s="5">
        <v>10666552</v>
      </c>
      <c r="L54" s="5"/>
      <c r="M54" s="5">
        <v>251505200290</v>
      </c>
      <c r="N54" s="5"/>
      <c r="O54" s="5">
        <v>215355016023</v>
      </c>
      <c r="P54" s="5"/>
      <c r="Q54" s="5">
        <v>36150184267</v>
      </c>
      <c r="S54" s="5"/>
      <c r="T54" s="5"/>
    </row>
    <row r="55" spans="1:20" x14ac:dyDescent="0.5">
      <c r="A55" s="1" t="s">
        <v>53</v>
      </c>
      <c r="C55" s="5">
        <v>9200000</v>
      </c>
      <c r="D55" s="5"/>
      <c r="E55" s="5">
        <v>111937982400</v>
      </c>
      <c r="F55" s="5"/>
      <c r="G55" s="5">
        <v>142757508600</v>
      </c>
      <c r="H55" s="5"/>
      <c r="I55" s="5">
        <v>-30819526200</v>
      </c>
      <c r="J55" s="5"/>
      <c r="K55" s="5">
        <v>9200000</v>
      </c>
      <c r="L55" s="5"/>
      <c r="M55" s="5">
        <v>111937982400</v>
      </c>
      <c r="N55" s="5"/>
      <c r="O55" s="5">
        <v>135258395400</v>
      </c>
      <c r="P55" s="5"/>
      <c r="Q55" s="5">
        <v>-23320413000</v>
      </c>
      <c r="S55" s="5"/>
      <c r="T55" s="5"/>
    </row>
    <row r="56" spans="1:20" x14ac:dyDescent="0.5">
      <c r="A56" s="1" t="s">
        <v>84</v>
      </c>
      <c r="C56" s="5">
        <v>3000000</v>
      </c>
      <c r="D56" s="5"/>
      <c r="E56" s="5">
        <v>29344356000</v>
      </c>
      <c r="F56" s="5"/>
      <c r="G56" s="5">
        <v>29547394075</v>
      </c>
      <c r="H56" s="5"/>
      <c r="I56" s="5">
        <v>-203038075</v>
      </c>
      <c r="J56" s="5"/>
      <c r="K56" s="5">
        <v>3000000</v>
      </c>
      <c r="L56" s="5"/>
      <c r="M56" s="5">
        <v>29344356000</v>
      </c>
      <c r="N56" s="5"/>
      <c r="O56" s="5">
        <v>29547394075</v>
      </c>
      <c r="P56" s="5"/>
      <c r="Q56" s="5">
        <v>-203038075</v>
      </c>
      <c r="S56" s="5"/>
      <c r="T56" s="5"/>
    </row>
    <row r="57" spans="1:20" x14ac:dyDescent="0.5">
      <c r="A57" s="1" t="s">
        <v>35</v>
      </c>
      <c r="C57" s="5">
        <v>4400785</v>
      </c>
      <c r="D57" s="5"/>
      <c r="E57" s="5">
        <v>133206580025</v>
      </c>
      <c r="F57" s="5"/>
      <c r="G57" s="5">
        <v>131019279861</v>
      </c>
      <c r="H57" s="5"/>
      <c r="I57" s="5">
        <v>2187300164</v>
      </c>
      <c r="J57" s="5"/>
      <c r="K57" s="5">
        <v>4400785</v>
      </c>
      <c r="L57" s="5"/>
      <c r="M57" s="5">
        <v>133206580025</v>
      </c>
      <c r="N57" s="5"/>
      <c r="O57" s="5">
        <v>101184505615</v>
      </c>
      <c r="P57" s="5"/>
      <c r="Q57" s="5">
        <v>32022074410</v>
      </c>
      <c r="S57" s="5"/>
      <c r="T57" s="5"/>
    </row>
    <row r="58" spans="1:20" x14ac:dyDescent="0.5">
      <c r="A58" s="1" t="s">
        <v>28</v>
      </c>
      <c r="C58" s="5">
        <v>1500000</v>
      </c>
      <c r="D58" s="5"/>
      <c r="E58" s="5">
        <v>73062675000</v>
      </c>
      <c r="F58" s="5"/>
      <c r="G58" s="5">
        <v>81129390750</v>
      </c>
      <c r="H58" s="5"/>
      <c r="I58" s="5">
        <v>-8066715750</v>
      </c>
      <c r="J58" s="5"/>
      <c r="K58" s="5">
        <v>1500000</v>
      </c>
      <c r="L58" s="5"/>
      <c r="M58" s="5">
        <v>73062675000</v>
      </c>
      <c r="N58" s="5"/>
      <c r="O58" s="5">
        <v>78579652500</v>
      </c>
      <c r="P58" s="5"/>
      <c r="Q58" s="5">
        <v>-5516977500</v>
      </c>
      <c r="S58" s="5"/>
      <c r="T58" s="5"/>
    </row>
    <row r="59" spans="1:20" x14ac:dyDescent="0.5">
      <c r="A59" s="1" t="s">
        <v>20</v>
      </c>
      <c r="C59" s="5">
        <v>1000000</v>
      </c>
      <c r="D59" s="5"/>
      <c r="E59" s="5">
        <v>30497454000</v>
      </c>
      <c r="F59" s="5"/>
      <c r="G59" s="5">
        <v>31610790000</v>
      </c>
      <c r="H59" s="5"/>
      <c r="I59" s="5">
        <v>-1113336000</v>
      </c>
      <c r="J59" s="5"/>
      <c r="K59" s="5">
        <v>1000000</v>
      </c>
      <c r="L59" s="5"/>
      <c r="M59" s="5">
        <v>30497454000</v>
      </c>
      <c r="N59" s="5"/>
      <c r="O59" s="5">
        <v>27823459500</v>
      </c>
      <c r="P59" s="5"/>
      <c r="Q59" s="5">
        <v>2673994500</v>
      </c>
      <c r="S59" s="5"/>
      <c r="T59" s="5"/>
    </row>
    <row r="60" spans="1:20" x14ac:dyDescent="0.5">
      <c r="A60" s="1" t="s">
        <v>59</v>
      </c>
      <c r="C60" s="5">
        <v>6301363</v>
      </c>
      <c r="D60" s="5"/>
      <c r="E60" s="5">
        <v>168498100045</v>
      </c>
      <c r="F60" s="5"/>
      <c r="G60" s="5">
        <v>127002106779</v>
      </c>
      <c r="H60" s="5"/>
      <c r="I60" s="5">
        <v>41495993266</v>
      </c>
      <c r="J60" s="5"/>
      <c r="K60" s="5">
        <v>6301363</v>
      </c>
      <c r="L60" s="5"/>
      <c r="M60" s="5">
        <v>168498100045</v>
      </c>
      <c r="N60" s="5"/>
      <c r="O60" s="5">
        <v>116612279893</v>
      </c>
      <c r="P60" s="5"/>
      <c r="Q60" s="5">
        <v>51885820152</v>
      </c>
      <c r="S60" s="5"/>
      <c r="T60" s="5"/>
    </row>
    <row r="61" spans="1:20" x14ac:dyDescent="0.5">
      <c r="A61" s="1" t="s">
        <v>58</v>
      </c>
      <c r="C61" s="5">
        <v>7856078</v>
      </c>
      <c r="D61" s="5"/>
      <c r="E61" s="5">
        <v>210773933726</v>
      </c>
      <c r="F61" s="5"/>
      <c r="G61" s="5">
        <v>212570080623</v>
      </c>
      <c r="H61" s="5"/>
      <c r="I61" s="5">
        <v>-1796146897</v>
      </c>
      <c r="J61" s="5"/>
      <c r="K61" s="5">
        <v>7856078</v>
      </c>
      <c r="L61" s="5"/>
      <c r="M61" s="5">
        <v>210773933725</v>
      </c>
      <c r="N61" s="5"/>
      <c r="O61" s="5">
        <v>195989501351</v>
      </c>
      <c r="P61" s="5"/>
      <c r="Q61" s="5">
        <v>14784432374</v>
      </c>
      <c r="S61" s="5"/>
      <c r="T61" s="5"/>
    </row>
    <row r="62" spans="1:20" x14ac:dyDescent="0.5">
      <c r="A62" s="1" t="s">
        <v>57</v>
      </c>
      <c r="C62" s="5">
        <v>20</v>
      </c>
      <c r="D62" s="5"/>
      <c r="E62" s="5">
        <v>2245162</v>
      </c>
      <c r="F62" s="5"/>
      <c r="G62" s="5">
        <v>37171796643</v>
      </c>
      <c r="H62" s="5"/>
      <c r="I62" s="5">
        <v>-37169551481</v>
      </c>
      <c r="J62" s="5"/>
      <c r="K62" s="5">
        <v>20</v>
      </c>
      <c r="L62" s="5"/>
      <c r="M62" s="5">
        <v>2245161</v>
      </c>
      <c r="N62" s="5"/>
      <c r="O62" s="5">
        <v>1129520</v>
      </c>
      <c r="P62" s="5"/>
      <c r="Q62" s="5">
        <v>1115641</v>
      </c>
      <c r="S62" s="5"/>
      <c r="T62" s="5"/>
    </row>
    <row r="63" spans="1:20" x14ac:dyDescent="0.5">
      <c r="A63" s="1" t="s">
        <v>45</v>
      </c>
      <c r="C63" s="5">
        <v>221042</v>
      </c>
      <c r="D63" s="5"/>
      <c r="E63" s="5">
        <v>95963482675</v>
      </c>
      <c r="F63" s="5"/>
      <c r="G63" s="5">
        <v>95016460167</v>
      </c>
      <c r="H63" s="5"/>
      <c r="I63" s="5">
        <v>947022508</v>
      </c>
      <c r="J63" s="5"/>
      <c r="K63" s="5">
        <v>221042</v>
      </c>
      <c r="L63" s="5"/>
      <c r="M63" s="5">
        <v>95963482675</v>
      </c>
      <c r="N63" s="5"/>
      <c r="O63" s="5">
        <v>70356586355</v>
      </c>
      <c r="P63" s="5"/>
      <c r="Q63" s="5">
        <v>25606896320</v>
      </c>
      <c r="S63" s="5"/>
      <c r="T63" s="5"/>
    </row>
    <row r="64" spans="1:20" x14ac:dyDescent="0.5">
      <c r="A64" s="1" t="s">
        <v>18</v>
      </c>
      <c r="C64" s="5">
        <v>1100000</v>
      </c>
      <c r="D64" s="5"/>
      <c r="E64" s="5">
        <v>25226006850</v>
      </c>
      <c r="F64" s="5"/>
      <c r="G64" s="5">
        <v>33186359250</v>
      </c>
      <c r="H64" s="5"/>
      <c r="I64" s="5">
        <v>-7960352400</v>
      </c>
      <c r="J64" s="5"/>
      <c r="K64" s="5">
        <v>1100000</v>
      </c>
      <c r="L64" s="5"/>
      <c r="M64" s="5">
        <v>25226006850</v>
      </c>
      <c r="N64" s="5"/>
      <c r="O64" s="5">
        <v>35187381900</v>
      </c>
      <c r="P64" s="5"/>
      <c r="Q64" s="5">
        <v>-9961375050</v>
      </c>
      <c r="S64" s="5"/>
      <c r="T64" s="5"/>
    </row>
    <row r="65" spans="1:20" x14ac:dyDescent="0.5">
      <c r="A65" s="1" t="s">
        <v>80</v>
      </c>
      <c r="C65" s="5">
        <v>1000000</v>
      </c>
      <c r="D65" s="5"/>
      <c r="E65" s="5">
        <v>18260698500</v>
      </c>
      <c r="F65" s="5"/>
      <c r="G65" s="5">
        <v>20477430000</v>
      </c>
      <c r="H65" s="5"/>
      <c r="I65" s="5">
        <v>-2216731500</v>
      </c>
      <c r="J65" s="5"/>
      <c r="K65" s="5">
        <v>1000000</v>
      </c>
      <c r="L65" s="5"/>
      <c r="M65" s="5">
        <v>18260698500</v>
      </c>
      <c r="N65" s="5"/>
      <c r="O65" s="5">
        <v>15694551040</v>
      </c>
      <c r="P65" s="5"/>
      <c r="Q65" s="5">
        <v>2566147460</v>
      </c>
      <c r="S65" s="5"/>
      <c r="T65" s="5"/>
    </row>
    <row r="66" spans="1:20" x14ac:dyDescent="0.5">
      <c r="A66" s="1" t="s">
        <v>79</v>
      </c>
      <c r="C66" s="5">
        <v>2035000</v>
      </c>
      <c r="D66" s="5"/>
      <c r="E66" s="5">
        <v>32143749908</v>
      </c>
      <c r="F66" s="5"/>
      <c r="G66" s="5">
        <v>37342581705</v>
      </c>
      <c r="H66" s="5"/>
      <c r="I66" s="5">
        <v>-5198831797</v>
      </c>
      <c r="J66" s="5"/>
      <c r="K66" s="5">
        <v>2035000</v>
      </c>
      <c r="L66" s="5"/>
      <c r="M66" s="5">
        <v>32143749907</v>
      </c>
      <c r="N66" s="5"/>
      <c r="O66" s="5">
        <v>33782292225</v>
      </c>
      <c r="P66" s="5"/>
      <c r="Q66" s="5">
        <v>-1638542318</v>
      </c>
      <c r="S66" s="5"/>
      <c r="T66" s="5"/>
    </row>
    <row r="67" spans="1:20" x14ac:dyDescent="0.5">
      <c r="A67" s="1" t="s">
        <v>71</v>
      </c>
      <c r="C67" s="5">
        <v>10900000</v>
      </c>
      <c r="D67" s="5"/>
      <c r="E67" s="5">
        <v>111601993500</v>
      </c>
      <c r="F67" s="5"/>
      <c r="G67" s="5">
        <v>157326305400</v>
      </c>
      <c r="H67" s="5"/>
      <c r="I67" s="5">
        <v>-45724311900</v>
      </c>
      <c r="J67" s="5"/>
      <c r="K67" s="5">
        <v>10900000</v>
      </c>
      <c r="L67" s="5"/>
      <c r="M67" s="5">
        <v>111601993500</v>
      </c>
      <c r="N67" s="5"/>
      <c r="O67" s="5">
        <v>155592682200</v>
      </c>
      <c r="P67" s="5"/>
      <c r="Q67" s="5">
        <v>-43990688700</v>
      </c>
      <c r="S67" s="5"/>
      <c r="T67" s="5"/>
    </row>
    <row r="68" spans="1:20" x14ac:dyDescent="0.5">
      <c r="A68" s="1" t="s">
        <v>69</v>
      </c>
      <c r="C68" s="5">
        <v>30645484</v>
      </c>
      <c r="D68" s="5"/>
      <c r="E68" s="5">
        <v>386577289368</v>
      </c>
      <c r="F68" s="5"/>
      <c r="G68" s="5">
        <v>504165022776</v>
      </c>
      <c r="H68" s="5"/>
      <c r="I68" s="5">
        <v>-117587733408</v>
      </c>
      <c r="J68" s="5"/>
      <c r="K68" s="5">
        <v>30645484</v>
      </c>
      <c r="L68" s="5"/>
      <c r="M68" s="5">
        <v>386577289367</v>
      </c>
      <c r="N68" s="5"/>
      <c r="O68" s="5">
        <v>381826344631</v>
      </c>
      <c r="P68" s="5"/>
      <c r="Q68" s="5">
        <v>4750944736</v>
      </c>
      <c r="S68" s="5"/>
      <c r="T68" s="5"/>
    </row>
    <row r="69" spans="1:20" x14ac:dyDescent="0.5">
      <c r="A69" s="1" t="s">
        <v>42</v>
      </c>
      <c r="C69" s="5">
        <v>1136145</v>
      </c>
      <c r="D69" s="5"/>
      <c r="E69" s="5">
        <v>44813994311</v>
      </c>
      <c r="F69" s="5"/>
      <c r="G69" s="5">
        <v>53515719535</v>
      </c>
      <c r="H69" s="5"/>
      <c r="I69" s="5">
        <v>-8701725224</v>
      </c>
      <c r="J69" s="5"/>
      <c r="K69" s="5">
        <v>1136145</v>
      </c>
      <c r="L69" s="5"/>
      <c r="M69" s="5">
        <v>44813994310</v>
      </c>
      <c r="N69" s="5"/>
      <c r="O69" s="5">
        <v>50935260668</v>
      </c>
      <c r="P69" s="5"/>
      <c r="Q69" s="5">
        <v>-6121266358</v>
      </c>
      <c r="S69" s="5"/>
      <c r="T69" s="5"/>
    </row>
    <row r="70" spans="1:20" x14ac:dyDescent="0.5">
      <c r="A70" s="1" t="s">
        <v>15</v>
      </c>
      <c r="C70" s="5">
        <v>55449352</v>
      </c>
      <c r="D70" s="5"/>
      <c r="E70" s="5">
        <v>135593793755</v>
      </c>
      <c r="F70" s="5"/>
      <c r="G70" s="5">
        <v>184650084991</v>
      </c>
      <c r="H70" s="5"/>
      <c r="I70" s="5">
        <v>-49056291236</v>
      </c>
      <c r="J70" s="5"/>
      <c r="K70" s="5">
        <v>55449352</v>
      </c>
      <c r="L70" s="5"/>
      <c r="M70" s="5">
        <v>135593793754</v>
      </c>
      <c r="N70" s="5"/>
      <c r="O70" s="5">
        <v>168665450763</v>
      </c>
      <c r="P70" s="5"/>
      <c r="Q70" s="5">
        <v>-33071657009</v>
      </c>
      <c r="S70" s="5"/>
      <c r="T70" s="5"/>
    </row>
    <row r="71" spans="1:20" x14ac:dyDescent="0.5">
      <c r="A71" s="1" t="s">
        <v>16</v>
      </c>
      <c r="C71" s="5">
        <v>50100000</v>
      </c>
      <c r="D71" s="5"/>
      <c r="E71" s="5">
        <v>118030514850</v>
      </c>
      <c r="F71" s="5"/>
      <c r="G71" s="5">
        <v>152393829300</v>
      </c>
      <c r="H71" s="5"/>
      <c r="I71" s="5">
        <v>-34363314450</v>
      </c>
      <c r="J71" s="5"/>
      <c r="K71" s="5">
        <v>50100000</v>
      </c>
      <c r="L71" s="5"/>
      <c r="M71" s="5">
        <v>118030514850</v>
      </c>
      <c r="N71" s="5"/>
      <c r="O71" s="5">
        <v>191737334263</v>
      </c>
      <c r="P71" s="5"/>
      <c r="Q71" s="5">
        <v>-73706819413</v>
      </c>
      <c r="S71" s="5"/>
      <c r="T71" s="5"/>
    </row>
    <row r="72" spans="1:20" x14ac:dyDescent="0.5">
      <c r="A72" s="1" t="s">
        <v>40</v>
      </c>
      <c r="C72" s="5">
        <v>3849683</v>
      </c>
      <c r="D72" s="5"/>
      <c r="E72" s="5">
        <v>38306041636</v>
      </c>
      <c r="F72" s="5"/>
      <c r="G72" s="5">
        <v>46342274146</v>
      </c>
      <c r="H72" s="5"/>
      <c r="I72" s="5">
        <v>-8036232510</v>
      </c>
      <c r="J72" s="5"/>
      <c r="K72" s="5">
        <v>3849683</v>
      </c>
      <c r="L72" s="5"/>
      <c r="M72" s="5">
        <v>38306041635</v>
      </c>
      <c r="N72" s="5"/>
      <c r="O72" s="5">
        <v>43628516454</v>
      </c>
      <c r="P72" s="5"/>
      <c r="Q72" s="5">
        <v>-5322474819</v>
      </c>
      <c r="S72" s="5"/>
      <c r="T72" s="5"/>
    </row>
    <row r="73" spans="1:20" x14ac:dyDescent="0.5">
      <c r="A73" s="1" t="s">
        <v>81</v>
      </c>
      <c r="C73" s="5">
        <v>2221326</v>
      </c>
      <c r="D73" s="5"/>
      <c r="E73" s="5">
        <v>78405538288</v>
      </c>
      <c r="F73" s="5"/>
      <c r="G73" s="5">
        <v>75075709750</v>
      </c>
      <c r="H73" s="5"/>
      <c r="I73" s="5">
        <v>3329828538</v>
      </c>
      <c r="J73" s="5"/>
      <c r="K73" s="5">
        <v>2221326</v>
      </c>
      <c r="L73" s="5"/>
      <c r="M73" s="5">
        <v>78405538288</v>
      </c>
      <c r="N73" s="5"/>
      <c r="O73" s="5">
        <v>64345585432</v>
      </c>
      <c r="P73" s="5"/>
      <c r="Q73" s="5">
        <v>14059952856</v>
      </c>
      <c r="S73" s="5"/>
      <c r="T73" s="5"/>
    </row>
    <row r="74" spans="1:20" x14ac:dyDescent="0.5">
      <c r="A74" s="1" t="s">
        <v>61</v>
      </c>
      <c r="C74" s="5">
        <v>1390779</v>
      </c>
      <c r="D74" s="5"/>
      <c r="E74" s="5">
        <v>35917450412</v>
      </c>
      <c r="F74" s="5"/>
      <c r="G74" s="5">
        <v>47005131408</v>
      </c>
      <c r="H74" s="5"/>
      <c r="I74" s="5">
        <v>-11087680996</v>
      </c>
      <c r="J74" s="5"/>
      <c r="K74" s="5">
        <v>1390779</v>
      </c>
      <c r="L74" s="5"/>
      <c r="M74" s="5">
        <v>35917450411</v>
      </c>
      <c r="N74" s="5"/>
      <c r="O74" s="5">
        <v>43339823490</v>
      </c>
      <c r="P74" s="5"/>
      <c r="Q74" s="5">
        <v>-7422373079</v>
      </c>
      <c r="S74" s="5"/>
      <c r="T74" s="5"/>
    </row>
    <row r="75" spans="1:20" x14ac:dyDescent="0.5">
      <c r="A75" s="1" t="s">
        <v>38</v>
      </c>
      <c r="C75" s="5">
        <v>0</v>
      </c>
      <c r="D75" s="5"/>
      <c r="E75" s="5">
        <v>0</v>
      </c>
      <c r="F75" s="5"/>
      <c r="G75" s="5">
        <v>12333320832</v>
      </c>
      <c r="H75" s="5"/>
      <c r="I75" s="5">
        <v>-12333320832</v>
      </c>
      <c r="J75" s="5"/>
      <c r="K75" s="5">
        <v>0</v>
      </c>
      <c r="L75" s="5"/>
      <c r="M75" s="5">
        <v>0</v>
      </c>
      <c r="N75" s="5"/>
      <c r="O75" s="5">
        <v>0</v>
      </c>
      <c r="P75" s="5"/>
      <c r="Q75" s="5">
        <v>0</v>
      </c>
      <c r="S75" s="5"/>
      <c r="T75" s="5"/>
    </row>
    <row r="76" spans="1:20" x14ac:dyDescent="0.5">
      <c r="A76" s="1" t="s">
        <v>48</v>
      </c>
      <c r="C76" s="5">
        <v>0</v>
      </c>
      <c r="D76" s="5"/>
      <c r="E76" s="5">
        <v>0</v>
      </c>
      <c r="F76" s="5"/>
      <c r="G76" s="5">
        <v>-5617718851</v>
      </c>
      <c r="H76" s="5"/>
      <c r="I76" s="5">
        <v>5617718851</v>
      </c>
      <c r="J76" s="5"/>
      <c r="K76" s="5">
        <v>0</v>
      </c>
      <c r="L76" s="5"/>
      <c r="M76" s="5">
        <v>0</v>
      </c>
      <c r="N76" s="5"/>
      <c r="O76" s="5">
        <v>0</v>
      </c>
      <c r="P76" s="5"/>
      <c r="Q76" s="5">
        <v>0</v>
      </c>
      <c r="S76" s="5"/>
      <c r="T76" s="5"/>
    </row>
    <row r="77" spans="1:20" x14ac:dyDescent="0.5">
      <c r="A77" s="1" t="s">
        <v>31</v>
      </c>
      <c r="C77" s="5">
        <v>0</v>
      </c>
      <c r="D77" s="5"/>
      <c r="E77" s="5">
        <v>0</v>
      </c>
      <c r="F77" s="5"/>
      <c r="G77" s="5">
        <v>-10975515</v>
      </c>
      <c r="H77" s="5"/>
      <c r="I77" s="5">
        <v>10975515</v>
      </c>
      <c r="J77" s="5"/>
      <c r="K77" s="5">
        <v>0</v>
      </c>
      <c r="L77" s="5"/>
      <c r="M77" s="5">
        <v>0</v>
      </c>
      <c r="N77" s="5"/>
      <c r="O77" s="5">
        <v>0</v>
      </c>
      <c r="P77" s="5"/>
      <c r="Q77" s="5">
        <v>0</v>
      </c>
      <c r="S77" s="5"/>
      <c r="T77" s="5"/>
    </row>
    <row r="78" spans="1:20" x14ac:dyDescent="0.5">
      <c r="A78" s="1" t="s">
        <v>65</v>
      </c>
      <c r="C78" s="5">
        <v>0</v>
      </c>
      <c r="D78" s="5"/>
      <c r="E78" s="5">
        <v>0</v>
      </c>
      <c r="F78" s="5"/>
      <c r="G78" s="5">
        <v>86309970151</v>
      </c>
      <c r="H78" s="5"/>
      <c r="I78" s="5">
        <v>-86309970151</v>
      </c>
      <c r="J78" s="5"/>
      <c r="K78" s="5">
        <v>0</v>
      </c>
      <c r="L78" s="5"/>
      <c r="M78" s="5">
        <v>0</v>
      </c>
      <c r="N78" s="5"/>
      <c r="O78" s="5">
        <v>0</v>
      </c>
      <c r="P78" s="5"/>
      <c r="Q78" s="5">
        <v>0</v>
      </c>
      <c r="S78" s="5"/>
      <c r="T78" s="5"/>
    </row>
    <row r="79" spans="1:20" x14ac:dyDescent="0.5">
      <c r="A79" s="1" t="s">
        <v>83</v>
      </c>
      <c r="C79" s="5">
        <v>0</v>
      </c>
      <c r="D79" s="5"/>
      <c r="E79" s="5">
        <v>0</v>
      </c>
      <c r="F79" s="5"/>
      <c r="G79" s="5">
        <v>-14384975660</v>
      </c>
      <c r="H79" s="5"/>
      <c r="I79" s="5">
        <v>14384975660</v>
      </c>
      <c r="J79" s="5"/>
      <c r="K79" s="5">
        <v>0</v>
      </c>
      <c r="L79" s="5"/>
      <c r="M79" s="5">
        <v>0</v>
      </c>
      <c r="N79" s="5"/>
      <c r="O79" s="5">
        <v>0</v>
      </c>
      <c r="P79" s="5"/>
      <c r="Q79" s="5">
        <v>0</v>
      </c>
      <c r="S79" s="5"/>
      <c r="T79" s="5"/>
    </row>
    <row r="80" spans="1:20" x14ac:dyDescent="0.5">
      <c r="A80" s="1" t="s">
        <v>109</v>
      </c>
      <c r="C80" s="5">
        <v>14881</v>
      </c>
      <c r="D80" s="5"/>
      <c r="E80" s="5">
        <v>11471171473</v>
      </c>
      <c r="F80" s="5"/>
      <c r="G80" s="5">
        <v>11309741887</v>
      </c>
      <c r="H80" s="5"/>
      <c r="I80" s="5">
        <v>161429586</v>
      </c>
      <c r="J80" s="5"/>
      <c r="K80" s="5">
        <v>14881</v>
      </c>
      <c r="L80" s="5"/>
      <c r="M80" s="5">
        <v>11471171473</v>
      </c>
      <c r="N80" s="5"/>
      <c r="O80" s="5">
        <v>10883478511</v>
      </c>
      <c r="P80" s="5"/>
      <c r="Q80" s="5">
        <v>587692962</v>
      </c>
      <c r="S80" s="5"/>
      <c r="T80" s="5"/>
    </row>
    <row r="81" spans="1:20" x14ac:dyDescent="0.5">
      <c r="A81" s="1" t="s">
        <v>100</v>
      </c>
      <c r="C81" s="5">
        <v>51801</v>
      </c>
      <c r="D81" s="5"/>
      <c r="E81" s="5">
        <v>43623089962</v>
      </c>
      <c r="F81" s="5"/>
      <c r="G81" s="5">
        <v>43194203631</v>
      </c>
      <c r="H81" s="5"/>
      <c r="I81" s="5">
        <v>428886331</v>
      </c>
      <c r="J81" s="5"/>
      <c r="K81" s="5">
        <v>51801</v>
      </c>
      <c r="L81" s="5"/>
      <c r="M81" s="5">
        <v>43623089962</v>
      </c>
      <c r="N81" s="5"/>
      <c r="O81" s="5">
        <v>42029099548</v>
      </c>
      <c r="P81" s="5"/>
      <c r="Q81" s="5">
        <v>1593990414</v>
      </c>
      <c r="S81" s="5"/>
      <c r="T81" s="5"/>
    </row>
    <row r="82" spans="1:20" x14ac:dyDescent="0.5">
      <c r="A82" s="1" t="s">
        <v>106</v>
      </c>
      <c r="C82" s="5">
        <v>114192</v>
      </c>
      <c r="D82" s="5"/>
      <c r="E82" s="5">
        <v>89167787408</v>
      </c>
      <c r="F82" s="5"/>
      <c r="G82" s="5">
        <v>87968988730</v>
      </c>
      <c r="H82" s="5"/>
      <c r="I82" s="5">
        <v>1198798678</v>
      </c>
      <c r="J82" s="5"/>
      <c r="K82" s="5">
        <v>114192</v>
      </c>
      <c r="L82" s="5"/>
      <c r="M82" s="5">
        <v>89167787408</v>
      </c>
      <c r="N82" s="5"/>
      <c r="O82" s="5">
        <v>84715106603</v>
      </c>
      <c r="P82" s="5"/>
      <c r="Q82" s="5">
        <v>4452680805</v>
      </c>
      <c r="S82" s="5"/>
      <c r="T82" s="5"/>
    </row>
    <row r="83" spans="1:20" x14ac:dyDescent="0.5">
      <c r="A83" s="1" t="s">
        <v>103</v>
      </c>
      <c r="C83" s="5">
        <v>402400</v>
      </c>
      <c r="D83" s="5"/>
      <c r="E83" s="5">
        <v>334616626941</v>
      </c>
      <c r="F83" s="5"/>
      <c r="G83" s="5">
        <v>330513695532</v>
      </c>
      <c r="H83" s="5"/>
      <c r="I83" s="5">
        <v>4102931409</v>
      </c>
      <c r="J83" s="5"/>
      <c r="K83" s="5">
        <v>402400</v>
      </c>
      <c r="L83" s="5"/>
      <c r="M83" s="5">
        <v>334616626941</v>
      </c>
      <c r="N83" s="5"/>
      <c r="O83" s="5">
        <v>322347260767</v>
      </c>
      <c r="P83" s="5"/>
      <c r="Q83" s="5">
        <v>12269366174</v>
      </c>
      <c r="S83" s="5"/>
      <c r="T83" s="5"/>
    </row>
    <row r="84" spans="1:20" x14ac:dyDescent="0.5">
      <c r="A84" s="1" t="s">
        <v>96</v>
      </c>
      <c r="C84" s="5">
        <v>15325</v>
      </c>
      <c r="D84" s="5"/>
      <c r="E84" s="5">
        <v>12970261213</v>
      </c>
      <c r="F84" s="5"/>
      <c r="G84" s="5">
        <v>12794055657</v>
      </c>
      <c r="H84" s="5"/>
      <c r="I84" s="5">
        <v>176205556</v>
      </c>
      <c r="J84" s="5"/>
      <c r="K84" s="5">
        <v>15325</v>
      </c>
      <c r="L84" s="5"/>
      <c r="M84" s="5">
        <v>12970261213</v>
      </c>
      <c r="N84" s="5"/>
      <c r="O84" s="5">
        <v>12490675654</v>
      </c>
      <c r="P84" s="5"/>
      <c r="Q84" s="5">
        <v>479585559</v>
      </c>
      <c r="S84" s="5"/>
      <c r="T84" s="5"/>
    </row>
    <row r="85" spans="1:20" ht="22.5" thickBot="1" x14ac:dyDescent="0.55000000000000004">
      <c r="C85" s="5"/>
      <c r="D85" s="5"/>
      <c r="E85" s="6">
        <f>SUM(E8:E84)</f>
        <v>5985605128934</v>
      </c>
      <c r="F85" s="5"/>
      <c r="G85" s="6">
        <f>SUM(G8:G84)</f>
        <v>6912989450858</v>
      </c>
      <c r="H85" s="5"/>
      <c r="I85" s="6">
        <f>SUM(I8:I84)</f>
        <v>-927384321924</v>
      </c>
      <c r="J85" s="5"/>
      <c r="K85" s="5"/>
      <c r="L85" s="5"/>
      <c r="M85" s="6">
        <f>SUM(M8:M84)</f>
        <v>5985605128900</v>
      </c>
      <c r="N85" s="5"/>
      <c r="O85" s="6">
        <f>SUM(O8:O84)</f>
        <v>5991971532935</v>
      </c>
      <c r="P85" s="5"/>
      <c r="Q85" s="6">
        <f>SUM(Q8:Q84)</f>
        <v>-6366404035</v>
      </c>
      <c r="S85" s="5"/>
      <c r="T85" s="5"/>
    </row>
    <row r="86" spans="1:20" ht="22.5" thickTop="1" x14ac:dyDescent="0.5"/>
    <row r="87" spans="1:20" x14ac:dyDescent="0.5">
      <c r="L87" s="5">
        <f t="shared" ref="L87" si="0">SUM(L8:L79)</f>
        <v>0</v>
      </c>
      <c r="M87" s="5"/>
      <c r="N87" s="5"/>
      <c r="O87" s="5"/>
      <c r="P87" s="5"/>
      <c r="Q87" s="12"/>
    </row>
    <row r="88" spans="1:20" x14ac:dyDescent="0.5">
      <c r="I88" s="5"/>
      <c r="O88" s="3"/>
      <c r="Q88" s="12"/>
    </row>
    <row r="89" spans="1:20" x14ac:dyDescent="0.5">
      <c r="O89" s="3"/>
      <c r="Q89" s="13"/>
    </row>
    <row r="90" spans="1:20" x14ac:dyDescent="0.5">
      <c r="Q90" s="14"/>
    </row>
    <row r="91" spans="1:20" x14ac:dyDescent="0.5">
      <c r="L91" s="5">
        <f t="shared" ref="L91" si="1">SUM(L80:L84)</f>
        <v>0</v>
      </c>
      <c r="M91" s="5"/>
      <c r="N91" s="5"/>
      <c r="O91" s="5"/>
      <c r="P91" s="5"/>
      <c r="Q91" s="5"/>
    </row>
    <row r="92" spans="1:20" x14ac:dyDescent="0.5">
      <c r="O92" s="3"/>
      <c r="Q92" s="3"/>
    </row>
    <row r="93" spans="1:20" x14ac:dyDescent="0.5">
      <c r="O93" s="5"/>
      <c r="P93" s="5"/>
      <c r="Q93" s="5"/>
    </row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Q43"/>
  <sheetViews>
    <sheetView rightToLeft="1" topLeftCell="A17" workbookViewId="0">
      <selection activeCell="M36" sqref="M36"/>
    </sheetView>
  </sheetViews>
  <sheetFormatPr defaultRowHeight="21.75" x14ac:dyDescent="0.5"/>
  <cols>
    <col min="1" max="1" width="27" style="1" bestFit="1" customWidth="1"/>
    <col min="2" max="2" width="1" style="1" customWidth="1"/>
    <col min="3" max="3" width="12.7109375" style="1" bestFit="1" customWidth="1"/>
    <col min="4" max="4" width="1" style="1" customWidth="1"/>
    <col min="5" max="5" width="18.7109375" style="1" bestFit="1" customWidth="1"/>
    <col min="6" max="6" width="1" style="1" customWidth="1"/>
    <col min="7" max="7" width="18.7109375" style="1" bestFit="1" customWidth="1"/>
    <col min="8" max="8" width="1" style="1" customWidth="1"/>
    <col min="9" max="9" width="34" style="1" bestFit="1" customWidth="1"/>
    <col min="10" max="10" width="1" style="1" customWidth="1"/>
    <col min="11" max="11" width="12.7109375" style="1" bestFit="1" customWidth="1"/>
    <col min="12" max="12" width="1" style="1" customWidth="1"/>
    <col min="13" max="13" width="19" style="1" bestFit="1" customWidth="1"/>
    <col min="14" max="14" width="1" style="1" customWidth="1"/>
    <col min="15" max="15" width="18.7109375" style="1" bestFit="1" customWidth="1"/>
    <col min="16" max="16" width="1" style="1" customWidth="1"/>
    <col min="17" max="17" width="34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2.5" x14ac:dyDescent="0.5">
      <c r="A2" s="19" t="s">
        <v>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</row>
    <row r="3" spans="1:17" ht="22.5" x14ac:dyDescent="0.5">
      <c r="A3" s="19" t="s">
        <v>131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</row>
    <row r="4" spans="1:17" ht="22.5" x14ac:dyDescent="0.5">
      <c r="A4" s="19" t="s">
        <v>2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</row>
    <row r="6" spans="1:17" ht="22.5" x14ac:dyDescent="0.5">
      <c r="A6" s="20" t="s">
        <v>3</v>
      </c>
      <c r="C6" s="21" t="s">
        <v>133</v>
      </c>
      <c r="D6" s="21" t="s">
        <v>133</v>
      </c>
      <c r="E6" s="21" t="s">
        <v>133</v>
      </c>
      <c r="F6" s="21" t="s">
        <v>133</v>
      </c>
      <c r="G6" s="21" t="s">
        <v>133</v>
      </c>
      <c r="H6" s="21" t="s">
        <v>133</v>
      </c>
      <c r="I6" s="21" t="s">
        <v>133</v>
      </c>
      <c r="K6" s="21" t="s">
        <v>134</v>
      </c>
      <c r="L6" s="21" t="s">
        <v>134</v>
      </c>
      <c r="M6" s="21" t="s">
        <v>134</v>
      </c>
      <c r="N6" s="21" t="s">
        <v>134</v>
      </c>
      <c r="O6" s="21" t="s">
        <v>134</v>
      </c>
      <c r="P6" s="21" t="s">
        <v>134</v>
      </c>
      <c r="Q6" s="21" t="s">
        <v>134</v>
      </c>
    </row>
    <row r="7" spans="1:17" ht="22.5" x14ac:dyDescent="0.5">
      <c r="A7" s="21" t="s">
        <v>3</v>
      </c>
      <c r="C7" s="21" t="s">
        <v>7</v>
      </c>
      <c r="E7" s="21" t="s">
        <v>148</v>
      </c>
      <c r="G7" s="21" t="s">
        <v>149</v>
      </c>
      <c r="I7" s="21" t="s">
        <v>151</v>
      </c>
      <c r="K7" s="21" t="s">
        <v>7</v>
      </c>
      <c r="M7" s="21" t="s">
        <v>148</v>
      </c>
      <c r="O7" s="21" t="s">
        <v>149</v>
      </c>
      <c r="Q7" s="21" t="s">
        <v>151</v>
      </c>
    </row>
    <row r="8" spans="1:17" x14ac:dyDescent="0.5">
      <c r="A8" s="1" t="s">
        <v>83</v>
      </c>
      <c r="C8" s="5">
        <v>886900</v>
      </c>
      <c r="D8" s="5"/>
      <c r="E8" s="5">
        <v>27897800729</v>
      </c>
      <c r="F8" s="5"/>
      <c r="G8" s="5">
        <v>41071702205</v>
      </c>
      <c r="H8" s="5"/>
      <c r="I8" s="5">
        <v>-13173901476</v>
      </c>
      <c r="J8" s="5"/>
      <c r="K8" s="5">
        <v>886900</v>
      </c>
      <c r="L8" s="5"/>
      <c r="M8" s="5">
        <v>27897800729</v>
      </c>
      <c r="N8" s="5"/>
      <c r="O8" s="5">
        <v>41071702205</v>
      </c>
      <c r="P8" s="5"/>
      <c r="Q8" s="5">
        <v>-13173901476</v>
      </c>
    </row>
    <row r="9" spans="1:17" x14ac:dyDescent="0.5">
      <c r="A9" s="1" t="s">
        <v>26</v>
      </c>
      <c r="C9" s="5">
        <v>200000</v>
      </c>
      <c r="D9" s="5"/>
      <c r="E9" s="5">
        <v>14567206456</v>
      </c>
      <c r="F9" s="5"/>
      <c r="G9" s="5">
        <v>8725770898</v>
      </c>
      <c r="H9" s="5"/>
      <c r="I9" s="5">
        <v>5841435558</v>
      </c>
      <c r="J9" s="5"/>
      <c r="K9" s="5">
        <v>200000</v>
      </c>
      <c r="L9" s="5"/>
      <c r="M9" s="5">
        <v>14567206456</v>
      </c>
      <c r="N9" s="5"/>
      <c r="O9" s="5">
        <v>8725770898</v>
      </c>
      <c r="P9" s="5"/>
      <c r="Q9" s="5">
        <v>5841435558</v>
      </c>
    </row>
    <row r="10" spans="1:17" x14ac:dyDescent="0.5">
      <c r="A10" s="1" t="s">
        <v>42</v>
      </c>
      <c r="C10" s="5">
        <v>100000</v>
      </c>
      <c r="D10" s="5"/>
      <c r="E10" s="5">
        <v>5192917337</v>
      </c>
      <c r="F10" s="5"/>
      <c r="G10" s="5">
        <v>4483165503</v>
      </c>
      <c r="H10" s="5"/>
      <c r="I10" s="5">
        <v>709751834</v>
      </c>
      <c r="J10" s="5"/>
      <c r="K10" s="5">
        <v>400000</v>
      </c>
      <c r="L10" s="5"/>
      <c r="M10" s="5">
        <v>17771626061</v>
      </c>
      <c r="N10" s="5"/>
      <c r="O10" s="5">
        <v>17932662001</v>
      </c>
      <c r="P10" s="5"/>
      <c r="Q10" s="5">
        <v>-161035940</v>
      </c>
    </row>
    <row r="11" spans="1:17" x14ac:dyDescent="0.5">
      <c r="A11" s="1" t="s">
        <v>48</v>
      </c>
      <c r="C11" s="5">
        <v>4186181</v>
      </c>
      <c r="D11" s="5"/>
      <c r="E11" s="5">
        <v>62420045403</v>
      </c>
      <c r="F11" s="5"/>
      <c r="G11" s="5">
        <v>74694854353</v>
      </c>
      <c r="H11" s="5"/>
      <c r="I11" s="5">
        <v>-12274808950</v>
      </c>
      <c r="J11" s="5"/>
      <c r="K11" s="5">
        <v>4186181</v>
      </c>
      <c r="L11" s="5"/>
      <c r="M11" s="5">
        <v>62420045403</v>
      </c>
      <c r="N11" s="5"/>
      <c r="O11" s="5">
        <v>74694854353</v>
      </c>
      <c r="P11" s="5"/>
      <c r="Q11" s="5">
        <v>-12274808950</v>
      </c>
    </row>
    <row r="12" spans="1:17" x14ac:dyDescent="0.5">
      <c r="A12" s="1" t="s">
        <v>59</v>
      </c>
      <c r="C12" s="5">
        <v>1200000</v>
      </c>
      <c r="D12" s="5"/>
      <c r="E12" s="5">
        <v>35010441603</v>
      </c>
      <c r="F12" s="5"/>
      <c r="G12" s="5">
        <v>22207058322</v>
      </c>
      <c r="H12" s="5"/>
      <c r="I12" s="5">
        <v>12803383281</v>
      </c>
      <c r="J12" s="5"/>
      <c r="K12" s="5">
        <v>1200000</v>
      </c>
      <c r="L12" s="5"/>
      <c r="M12" s="5">
        <v>35010441603</v>
      </c>
      <c r="N12" s="5"/>
      <c r="O12" s="5">
        <v>22207058322</v>
      </c>
      <c r="P12" s="5"/>
      <c r="Q12" s="5">
        <v>12803383281</v>
      </c>
    </row>
    <row r="13" spans="1:17" x14ac:dyDescent="0.5">
      <c r="A13" s="1" t="s">
        <v>67</v>
      </c>
      <c r="C13" s="5">
        <v>300000</v>
      </c>
      <c r="D13" s="5"/>
      <c r="E13" s="5">
        <v>11075876924</v>
      </c>
      <c r="F13" s="5"/>
      <c r="G13" s="5">
        <v>9232685954</v>
      </c>
      <c r="H13" s="5"/>
      <c r="I13" s="5">
        <v>1843190970</v>
      </c>
      <c r="J13" s="5"/>
      <c r="K13" s="5">
        <v>300000</v>
      </c>
      <c r="L13" s="5"/>
      <c r="M13" s="5">
        <v>11075876924</v>
      </c>
      <c r="N13" s="5"/>
      <c r="O13" s="5">
        <v>9232685954</v>
      </c>
      <c r="P13" s="5"/>
      <c r="Q13" s="5">
        <v>1843190970</v>
      </c>
    </row>
    <row r="14" spans="1:17" x14ac:dyDescent="0.5">
      <c r="A14" s="1" t="s">
        <v>82</v>
      </c>
      <c r="C14" s="5">
        <v>200000</v>
      </c>
      <c r="D14" s="5"/>
      <c r="E14" s="5">
        <v>1936409422</v>
      </c>
      <c r="F14" s="5"/>
      <c r="G14" s="5">
        <v>2115229479</v>
      </c>
      <c r="H14" s="5"/>
      <c r="I14" s="5">
        <v>-178820057</v>
      </c>
      <c r="J14" s="5"/>
      <c r="K14" s="5">
        <v>200000</v>
      </c>
      <c r="L14" s="5"/>
      <c r="M14" s="5">
        <v>1936409422</v>
      </c>
      <c r="N14" s="5"/>
      <c r="O14" s="5">
        <v>2115229479</v>
      </c>
      <c r="P14" s="5"/>
      <c r="Q14" s="5">
        <v>-178820057</v>
      </c>
    </row>
    <row r="15" spans="1:17" x14ac:dyDescent="0.5">
      <c r="A15" s="1" t="s">
        <v>23</v>
      </c>
      <c r="C15" s="5">
        <v>67763</v>
      </c>
      <c r="D15" s="5"/>
      <c r="E15" s="5">
        <v>9159737143</v>
      </c>
      <c r="F15" s="5"/>
      <c r="G15" s="5">
        <v>9712610996</v>
      </c>
      <c r="H15" s="5"/>
      <c r="I15" s="5">
        <v>-552873853</v>
      </c>
      <c r="J15" s="5"/>
      <c r="K15" s="5">
        <v>287585</v>
      </c>
      <c r="L15" s="5"/>
      <c r="M15" s="5">
        <v>37992768886</v>
      </c>
      <c r="N15" s="5"/>
      <c r="O15" s="5">
        <v>41220153158</v>
      </c>
      <c r="P15" s="5"/>
      <c r="Q15" s="5">
        <v>-3227384272</v>
      </c>
    </row>
    <row r="16" spans="1:17" x14ac:dyDescent="0.5">
      <c r="A16" s="1" t="s">
        <v>31</v>
      </c>
      <c r="C16" s="5">
        <v>15551</v>
      </c>
      <c r="D16" s="5"/>
      <c r="E16" s="5">
        <v>167724419</v>
      </c>
      <c r="F16" s="5"/>
      <c r="G16" s="5">
        <v>184419565</v>
      </c>
      <c r="H16" s="5"/>
      <c r="I16" s="5">
        <v>-16695146</v>
      </c>
      <c r="J16" s="5"/>
      <c r="K16" s="5">
        <v>15551</v>
      </c>
      <c r="L16" s="5"/>
      <c r="M16" s="5">
        <v>167724419</v>
      </c>
      <c r="N16" s="5"/>
      <c r="O16" s="5">
        <v>184419565</v>
      </c>
      <c r="P16" s="5"/>
      <c r="Q16" s="5">
        <v>-16695146</v>
      </c>
    </row>
    <row r="17" spans="1:17" x14ac:dyDescent="0.5">
      <c r="A17" s="1" t="s">
        <v>38</v>
      </c>
      <c r="C17" s="5">
        <v>11216724</v>
      </c>
      <c r="D17" s="5"/>
      <c r="E17" s="5">
        <v>42859102404</v>
      </c>
      <c r="F17" s="5"/>
      <c r="G17" s="5">
        <v>42859102404</v>
      </c>
      <c r="H17" s="5"/>
      <c r="I17" s="5">
        <v>0</v>
      </c>
      <c r="J17" s="5"/>
      <c r="K17" s="5">
        <v>11216724</v>
      </c>
      <c r="L17" s="5"/>
      <c r="M17" s="5">
        <v>42859102404</v>
      </c>
      <c r="N17" s="5"/>
      <c r="O17" s="5">
        <v>42859102404</v>
      </c>
      <c r="P17" s="5"/>
      <c r="Q17" s="5">
        <v>0</v>
      </c>
    </row>
    <row r="18" spans="1:17" x14ac:dyDescent="0.5">
      <c r="A18" s="1" t="s">
        <v>65</v>
      </c>
      <c r="C18" s="5">
        <v>521669</v>
      </c>
      <c r="D18" s="5"/>
      <c r="E18" s="5">
        <v>236654139115</v>
      </c>
      <c r="F18" s="5"/>
      <c r="G18" s="5">
        <v>80699096116</v>
      </c>
      <c r="H18" s="5"/>
      <c r="I18" s="5">
        <v>155955042999</v>
      </c>
      <c r="J18" s="5"/>
      <c r="K18" s="5">
        <v>741669</v>
      </c>
      <c r="L18" s="5"/>
      <c r="M18" s="5">
        <v>294018578238</v>
      </c>
      <c r="N18" s="5"/>
      <c r="O18" s="5">
        <v>114731789527</v>
      </c>
      <c r="P18" s="5"/>
      <c r="Q18" s="5">
        <v>179286788711</v>
      </c>
    </row>
    <row r="19" spans="1:17" x14ac:dyDescent="0.5">
      <c r="A19" s="1" t="s">
        <v>17</v>
      </c>
      <c r="C19" s="5">
        <v>559737</v>
      </c>
      <c r="D19" s="5"/>
      <c r="E19" s="5">
        <v>15445846755</v>
      </c>
      <c r="F19" s="5"/>
      <c r="G19" s="5">
        <v>12045362908</v>
      </c>
      <c r="H19" s="5"/>
      <c r="I19" s="5">
        <v>3400483847</v>
      </c>
      <c r="J19" s="5"/>
      <c r="K19" s="5">
        <v>860009</v>
      </c>
      <c r="L19" s="5"/>
      <c r="M19" s="5">
        <v>27721038454</v>
      </c>
      <c r="N19" s="5"/>
      <c r="O19" s="5">
        <v>25414523051</v>
      </c>
      <c r="P19" s="5"/>
      <c r="Q19" s="5">
        <v>2306515403</v>
      </c>
    </row>
    <row r="20" spans="1:17" x14ac:dyDescent="0.5">
      <c r="A20" s="1" t="s">
        <v>34</v>
      </c>
      <c r="C20" s="5">
        <v>100000</v>
      </c>
      <c r="D20" s="5"/>
      <c r="E20" s="5">
        <v>2522898924</v>
      </c>
      <c r="F20" s="5"/>
      <c r="G20" s="5">
        <v>1623283649</v>
      </c>
      <c r="H20" s="5"/>
      <c r="I20" s="5">
        <v>899615275</v>
      </c>
      <c r="J20" s="5"/>
      <c r="K20" s="5">
        <v>100000</v>
      </c>
      <c r="L20" s="5"/>
      <c r="M20" s="5">
        <v>2522898924</v>
      </c>
      <c r="N20" s="5"/>
      <c r="O20" s="5">
        <v>1623283649</v>
      </c>
      <c r="P20" s="5"/>
      <c r="Q20" s="5">
        <v>899615275</v>
      </c>
    </row>
    <row r="21" spans="1:17" x14ac:dyDescent="0.5">
      <c r="A21" s="1" t="s">
        <v>57</v>
      </c>
      <c r="C21" s="5">
        <v>2671707</v>
      </c>
      <c r="D21" s="5"/>
      <c r="E21" s="5">
        <v>287436662081</v>
      </c>
      <c r="F21" s="5"/>
      <c r="G21" s="5">
        <v>150887541543</v>
      </c>
      <c r="H21" s="5"/>
      <c r="I21" s="5">
        <v>136549120538</v>
      </c>
      <c r="J21" s="5"/>
      <c r="K21" s="5">
        <v>2671707</v>
      </c>
      <c r="L21" s="5"/>
      <c r="M21" s="5">
        <v>287436662081</v>
      </c>
      <c r="N21" s="5"/>
      <c r="O21" s="5">
        <v>150887541543</v>
      </c>
      <c r="P21" s="5"/>
      <c r="Q21" s="5">
        <v>136549120538</v>
      </c>
    </row>
    <row r="22" spans="1:17" x14ac:dyDescent="0.5">
      <c r="A22" s="1" t="s">
        <v>152</v>
      </c>
      <c r="C22" s="5">
        <v>0</v>
      </c>
      <c r="D22" s="5"/>
      <c r="E22" s="5">
        <v>0</v>
      </c>
      <c r="F22" s="5"/>
      <c r="G22" s="5">
        <v>0</v>
      </c>
      <c r="H22" s="5"/>
      <c r="I22" s="5">
        <v>0</v>
      </c>
      <c r="J22" s="5"/>
      <c r="K22" s="5">
        <v>1032820</v>
      </c>
      <c r="L22" s="5"/>
      <c r="M22" s="5">
        <v>27843418512</v>
      </c>
      <c r="N22" s="5"/>
      <c r="O22" s="5">
        <v>20217313531</v>
      </c>
      <c r="P22" s="5"/>
      <c r="Q22" s="5">
        <v>7626104981</v>
      </c>
    </row>
    <row r="23" spans="1:17" x14ac:dyDescent="0.5">
      <c r="A23" s="1" t="s">
        <v>76</v>
      </c>
      <c r="C23" s="5">
        <v>0</v>
      </c>
      <c r="D23" s="5"/>
      <c r="E23" s="5">
        <v>0</v>
      </c>
      <c r="F23" s="5"/>
      <c r="G23" s="5">
        <v>0</v>
      </c>
      <c r="H23" s="5"/>
      <c r="I23" s="5">
        <v>0</v>
      </c>
      <c r="J23" s="5"/>
      <c r="K23" s="5">
        <v>1000000</v>
      </c>
      <c r="L23" s="5"/>
      <c r="M23" s="5">
        <v>16183134086</v>
      </c>
      <c r="N23" s="5"/>
      <c r="O23" s="5">
        <v>12464683541</v>
      </c>
      <c r="P23" s="5"/>
      <c r="Q23" s="5">
        <v>3718450545</v>
      </c>
    </row>
    <row r="24" spans="1:17" x14ac:dyDescent="0.5">
      <c r="A24" s="1" t="s">
        <v>153</v>
      </c>
      <c r="C24" s="5">
        <v>0</v>
      </c>
      <c r="D24" s="5"/>
      <c r="E24" s="5">
        <v>0</v>
      </c>
      <c r="F24" s="5"/>
      <c r="G24" s="5">
        <v>0</v>
      </c>
      <c r="H24" s="5"/>
      <c r="I24" s="5">
        <v>0</v>
      </c>
      <c r="J24" s="5"/>
      <c r="K24" s="5">
        <v>14006000</v>
      </c>
      <c r="L24" s="5"/>
      <c r="M24" s="5">
        <v>51528074000</v>
      </c>
      <c r="N24" s="5"/>
      <c r="O24" s="5">
        <v>94479199939</v>
      </c>
      <c r="P24" s="5"/>
      <c r="Q24" s="5">
        <v>-42951125939</v>
      </c>
    </row>
    <row r="25" spans="1:17" x14ac:dyDescent="0.5">
      <c r="A25" s="1" t="s">
        <v>154</v>
      </c>
      <c r="C25" s="5">
        <v>0</v>
      </c>
      <c r="D25" s="5"/>
      <c r="E25" s="5">
        <v>0</v>
      </c>
      <c r="F25" s="5"/>
      <c r="G25" s="5">
        <v>0</v>
      </c>
      <c r="H25" s="5"/>
      <c r="I25" s="5">
        <v>0</v>
      </c>
      <c r="J25" s="5"/>
      <c r="K25" s="5">
        <v>300000</v>
      </c>
      <c r="L25" s="5"/>
      <c r="M25" s="5">
        <v>6097999976</v>
      </c>
      <c r="N25" s="5"/>
      <c r="O25" s="5">
        <v>5765345256</v>
      </c>
      <c r="P25" s="5"/>
      <c r="Q25" s="5">
        <v>332654720</v>
      </c>
    </row>
    <row r="26" spans="1:17" x14ac:dyDescent="0.5">
      <c r="A26" s="1" t="s">
        <v>36</v>
      </c>
      <c r="C26" s="5">
        <v>0</v>
      </c>
      <c r="D26" s="5"/>
      <c r="E26" s="5">
        <v>0</v>
      </c>
      <c r="F26" s="5"/>
      <c r="G26" s="5">
        <v>0</v>
      </c>
      <c r="H26" s="5"/>
      <c r="I26" s="5">
        <v>0</v>
      </c>
      <c r="J26" s="5"/>
      <c r="K26" s="5">
        <v>50000</v>
      </c>
      <c r="L26" s="5"/>
      <c r="M26" s="5">
        <v>2982150005</v>
      </c>
      <c r="N26" s="5"/>
      <c r="O26" s="5">
        <v>3130263451</v>
      </c>
      <c r="P26" s="5"/>
      <c r="Q26" s="5">
        <v>-148113446</v>
      </c>
    </row>
    <row r="27" spans="1:17" x14ac:dyDescent="0.5">
      <c r="A27" s="1" t="s">
        <v>27</v>
      </c>
      <c r="C27" s="5">
        <v>0</v>
      </c>
      <c r="D27" s="5"/>
      <c r="E27" s="5">
        <v>0</v>
      </c>
      <c r="F27" s="5"/>
      <c r="G27" s="5">
        <v>0</v>
      </c>
      <c r="H27" s="5"/>
      <c r="I27" s="5">
        <v>0</v>
      </c>
      <c r="J27" s="5"/>
      <c r="K27" s="5">
        <v>200000</v>
      </c>
      <c r="L27" s="5"/>
      <c r="M27" s="5">
        <v>34016391118</v>
      </c>
      <c r="N27" s="5"/>
      <c r="O27" s="5">
        <v>32946793160</v>
      </c>
      <c r="P27" s="5"/>
      <c r="Q27" s="5">
        <v>1069597958</v>
      </c>
    </row>
    <row r="28" spans="1:17" x14ac:dyDescent="0.5">
      <c r="A28" s="1" t="s">
        <v>70</v>
      </c>
      <c r="C28" s="5">
        <v>0</v>
      </c>
      <c r="D28" s="5"/>
      <c r="E28" s="5">
        <v>0</v>
      </c>
      <c r="F28" s="5"/>
      <c r="G28" s="5">
        <v>0</v>
      </c>
      <c r="H28" s="5"/>
      <c r="I28" s="5">
        <v>0</v>
      </c>
      <c r="J28" s="5"/>
      <c r="K28" s="5">
        <v>228778</v>
      </c>
      <c r="L28" s="5"/>
      <c r="M28" s="5">
        <v>11875530863</v>
      </c>
      <c r="N28" s="5"/>
      <c r="O28" s="5">
        <v>11425418513</v>
      </c>
      <c r="P28" s="5"/>
      <c r="Q28" s="5">
        <v>450112350</v>
      </c>
    </row>
    <row r="29" spans="1:17" x14ac:dyDescent="0.5">
      <c r="A29" s="1" t="s">
        <v>155</v>
      </c>
      <c r="C29" s="5">
        <v>0</v>
      </c>
      <c r="D29" s="5"/>
      <c r="E29" s="5">
        <v>0</v>
      </c>
      <c r="F29" s="5"/>
      <c r="G29" s="5">
        <v>0</v>
      </c>
      <c r="H29" s="5"/>
      <c r="I29" s="5">
        <v>0</v>
      </c>
      <c r="J29" s="5"/>
      <c r="K29" s="5">
        <v>100000</v>
      </c>
      <c r="L29" s="5"/>
      <c r="M29" s="5">
        <v>1789330031</v>
      </c>
      <c r="N29" s="5"/>
      <c r="O29" s="5">
        <v>1582467017</v>
      </c>
      <c r="P29" s="5"/>
      <c r="Q29" s="5">
        <v>206863014</v>
      </c>
    </row>
    <row r="30" spans="1:17" x14ac:dyDescent="0.5">
      <c r="A30" s="1" t="s">
        <v>74</v>
      </c>
      <c r="C30" s="5">
        <v>0</v>
      </c>
      <c r="D30" s="5"/>
      <c r="E30" s="5">
        <v>0</v>
      </c>
      <c r="F30" s="5"/>
      <c r="G30" s="5">
        <v>0</v>
      </c>
      <c r="H30" s="5"/>
      <c r="I30" s="5">
        <v>0</v>
      </c>
      <c r="J30" s="5"/>
      <c r="K30" s="5">
        <v>1000000</v>
      </c>
      <c r="L30" s="5"/>
      <c r="M30" s="5">
        <v>19821357000</v>
      </c>
      <c r="N30" s="5"/>
      <c r="O30" s="5">
        <v>23161364990</v>
      </c>
      <c r="P30" s="5"/>
      <c r="Q30" s="5">
        <v>-3340007990</v>
      </c>
    </row>
    <row r="31" spans="1:17" x14ac:dyDescent="0.5">
      <c r="A31" s="1" t="s">
        <v>41</v>
      </c>
      <c r="C31" s="5">
        <v>0</v>
      </c>
      <c r="D31" s="5"/>
      <c r="E31" s="5">
        <v>0</v>
      </c>
      <c r="F31" s="5"/>
      <c r="G31" s="5">
        <v>0</v>
      </c>
      <c r="H31" s="5"/>
      <c r="I31" s="5">
        <v>0</v>
      </c>
      <c r="J31" s="5"/>
      <c r="K31" s="5">
        <v>52901</v>
      </c>
      <c r="L31" s="5"/>
      <c r="M31" s="5">
        <v>1291255117</v>
      </c>
      <c r="N31" s="5"/>
      <c r="O31" s="5">
        <v>1314655976</v>
      </c>
      <c r="P31" s="5"/>
      <c r="Q31" s="5">
        <v>-23400859</v>
      </c>
    </row>
    <row r="32" spans="1:17" x14ac:dyDescent="0.5">
      <c r="A32" s="1" t="s">
        <v>156</v>
      </c>
      <c r="C32" s="5">
        <v>0</v>
      </c>
      <c r="D32" s="5"/>
      <c r="E32" s="5">
        <v>0</v>
      </c>
      <c r="F32" s="5"/>
      <c r="G32" s="5">
        <v>0</v>
      </c>
      <c r="H32" s="5"/>
      <c r="I32" s="5">
        <v>0</v>
      </c>
      <c r="J32" s="5"/>
      <c r="K32" s="5">
        <v>419338</v>
      </c>
      <c r="L32" s="5"/>
      <c r="M32" s="5">
        <v>28591257205</v>
      </c>
      <c r="N32" s="5"/>
      <c r="O32" s="5">
        <v>33326592965</v>
      </c>
      <c r="P32" s="5"/>
      <c r="Q32" s="5">
        <v>-4735335760</v>
      </c>
    </row>
    <row r="33" spans="1:17" x14ac:dyDescent="0.5">
      <c r="A33" s="1" t="s">
        <v>157</v>
      </c>
      <c r="C33" s="5">
        <v>0</v>
      </c>
      <c r="D33" s="5"/>
      <c r="E33" s="5">
        <v>0</v>
      </c>
      <c r="F33" s="5"/>
      <c r="G33" s="5">
        <v>0</v>
      </c>
      <c r="H33" s="5"/>
      <c r="I33" s="5">
        <v>0</v>
      </c>
      <c r="J33" s="5"/>
      <c r="K33" s="5">
        <v>300000</v>
      </c>
      <c r="L33" s="5"/>
      <c r="M33" s="5">
        <v>8141400836</v>
      </c>
      <c r="N33" s="5"/>
      <c r="O33" s="5">
        <v>7076641950</v>
      </c>
      <c r="P33" s="5"/>
      <c r="Q33" s="5">
        <v>1064758886</v>
      </c>
    </row>
    <row r="34" spans="1:17" x14ac:dyDescent="0.5">
      <c r="A34" s="1" t="s">
        <v>16</v>
      </c>
      <c r="C34" s="5">
        <v>0</v>
      </c>
      <c r="D34" s="5"/>
      <c r="E34" s="5">
        <v>0</v>
      </c>
      <c r="F34" s="5"/>
      <c r="G34" s="5">
        <v>0</v>
      </c>
      <c r="H34" s="5"/>
      <c r="I34" s="5">
        <v>0</v>
      </c>
      <c r="J34" s="5"/>
      <c r="K34" s="5">
        <v>5000000</v>
      </c>
      <c r="L34" s="5"/>
      <c r="M34" s="5">
        <v>14970393033</v>
      </c>
      <c r="N34" s="5"/>
      <c r="O34" s="5">
        <v>19135462487</v>
      </c>
      <c r="P34" s="5"/>
      <c r="Q34" s="5">
        <v>-4165069454</v>
      </c>
    </row>
    <row r="35" spans="1:17" x14ac:dyDescent="0.5">
      <c r="A35" s="1" t="s">
        <v>61</v>
      </c>
      <c r="C35" s="5">
        <v>0</v>
      </c>
      <c r="D35" s="5"/>
      <c r="E35" s="5">
        <v>0</v>
      </c>
      <c r="F35" s="5"/>
      <c r="G35" s="5">
        <v>0</v>
      </c>
      <c r="H35" s="5"/>
      <c r="I35" s="5">
        <v>0</v>
      </c>
      <c r="J35" s="5"/>
      <c r="K35" s="5">
        <v>100000</v>
      </c>
      <c r="L35" s="5"/>
      <c r="M35" s="5">
        <v>3782401620</v>
      </c>
      <c r="N35" s="5"/>
      <c r="O35" s="5">
        <v>3116226480</v>
      </c>
      <c r="P35" s="5"/>
      <c r="Q35" s="5">
        <v>666175140</v>
      </c>
    </row>
    <row r="36" spans="1:17" x14ac:dyDescent="0.5">
      <c r="A36" s="1" t="s">
        <v>15</v>
      </c>
      <c r="C36" s="5">
        <v>0</v>
      </c>
      <c r="D36" s="5"/>
      <c r="E36" s="5">
        <v>0</v>
      </c>
      <c r="F36" s="5"/>
      <c r="G36" s="5">
        <v>0</v>
      </c>
      <c r="H36" s="5"/>
      <c r="I36" s="5">
        <v>0</v>
      </c>
      <c r="J36" s="5"/>
      <c r="K36" s="5">
        <v>11000000</v>
      </c>
      <c r="L36" s="5"/>
      <c r="M36" s="5">
        <v>40030393684</v>
      </c>
      <c r="N36" s="5"/>
      <c r="O36" s="5">
        <v>33459723005</v>
      </c>
      <c r="P36" s="5"/>
      <c r="Q36" s="5">
        <v>6570670679</v>
      </c>
    </row>
    <row r="37" spans="1:17" x14ac:dyDescent="0.5">
      <c r="A37" s="1" t="s">
        <v>68</v>
      </c>
      <c r="C37" s="5">
        <v>0</v>
      </c>
      <c r="D37" s="5"/>
      <c r="E37" s="5">
        <v>0</v>
      </c>
      <c r="F37" s="5"/>
      <c r="G37" s="5">
        <v>0</v>
      </c>
      <c r="H37" s="5"/>
      <c r="I37" s="5">
        <v>0</v>
      </c>
      <c r="J37" s="5"/>
      <c r="K37" s="5">
        <v>400000</v>
      </c>
      <c r="L37" s="5"/>
      <c r="M37" s="5">
        <v>12107529020</v>
      </c>
      <c r="N37" s="5"/>
      <c r="O37" s="5">
        <v>12672149392</v>
      </c>
      <c r="P37" s="5"/>
      <c r="Q37" s="5">
        <v>-564620372</v>
      </c>
    </row>
    <row r="38" spans="1:17" x14ac:dyDescent="0.5">
      <c r="A38" s="1" t="s">
        <v>49</v>
      </c>
      <c r="C38" s="5">
        <v>0</v>
      </c>
      <c r="D38" s="5"/>
      <c r="E38" s="5">
        <v>0</v>
      </c>
      <c r="F38" s="5"/>
      <c r="G38" s="5">
        <v>0</v>
      </c>
      <c r="H38" s="5"/>
      <c r="I38" s="5">
        <v>0</v>
      </c>
      <c r="J38" s="5"/>
      <c r="K38" s="5">
        <v>1800000</v>
      </c>
      <c r="L38" s="5"/>
      <c r="M38" s="5">
        <v>13703576025</v>
      </c>
      <c r="N38" s="5"/>
      <c r="O38" s="5">
        <v>16692286274</v>
      </c>
      <c r="P38" s="5"/>
      <c r="Q38" s="5">
        <v>-2988710249</v>
      </c>
    </row>
    <row r="39" spans="1:17" x14ac:dyDescent="0.5">
      <c r="A39" s="1" t="s">
        <v>158</v>
      </c>
      <c r="C39" s="5">
        <v>0</v>
      </c>
      <c r="D39" s="5"/>
      <c r="E39" s="5">
        <v>0</v>
      </c>
      <c r="F39" s="5"/>
      <c r="G39" s="5">
        <v>0</v>
      </c>
      <c r="H39" s="5"/>
      <c r="I39" s="5">
        <v>0</v>
      </c>
      <c r="J39" s="5"/>
      <c r="K39" s="5">
        <v>2486792</v>
      </c>
      <c r="L39" s="5"/>
      <c r="M39" s="5">
        <v>13478407221</v>
      </c>
      <c r="N39" s="5"/>
      <c r="O39" s="5">
        <v>27978046060</v>
      </c>
      <c r="P39" s="5"/>
      <c r="Q39" s="5">
        <v>-14499638839</v>
      </c>
    </row>
    <row r="40" spans="1:17" ht="22.5" thickBot="1" x14ac:dyDescent="0.55000000000000004">
      <c r="C40" s="5"/>
      <c r="D40" s="5"/>
      <c r="E40" s="6">
        <f>SUM(E8:E39)</f>
        <v>752346808715</v>
      </c>
      <c r="F40" s="5"/>
      <c r="G40" s="6">
        <f>SUM(G8:G39)</f>
        <v>460541883895</v>
      </c>
      <c r="H40" s="5"/>
      <c r="I40" s="6">
        <f>SUM(I8:I39)</f>
        <v>291804924820</v>
      </c>
      <c r="J40" s="5"/>
      <c r="K40" s="5"/>
      <c r="L40" s="5"/>
      <c r="M40" s="6">
        <f>SUM(M8:M39)</f>
        <v>1171632179356</v>
      </c>
      <c r="N40" s="5"/>
      <c r="O40" s="6">
        <f>SUM(O8:O39)</f>
        <v>912845410096</v>
      </c>
      <c r="P40" s="5"/>
      <c r="Q40" s="6">
        <f>SUM(Q8:Q39)</f>
        <v>258786769260</v>
      </c>
    </row>
    <row r="41" spans="1:17" ht="22.5" thickTop="1" x14ac:dyDescent="0.5"/>
    <row r="42" spans="1:17" x14ac:dyDescent="0.5">
      <c r="G42" s="3"/>
      <c r="I42" s="3"/>
      <c r="O42" s="3"/>
      <c r="Q42" s="12"/>
    </row>
    <row r="43" spans="1:17" x14ac:dyDescent="0.5">
      <c r="Q43" s="14"/>
    </row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تاییدیه</vt:lpstr>
      <vt:lpstr>سهام</vt:lpstr>
      <vt:lpstr>اوراق مشارکت</vt:lpstr>
      <vt:lpstr>سپرده</vt:lpstr>
      <vt:lpstr>جمع درآمدها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 Ghayouri</dc:creator>
  <cp:lastModifiedBy>Yasin Gadari</cp:lastModifiedBy>
  <dcterms:created xsi:type="dcterms:W3CDTF">2021-01-23T14:10:42Z</dcterms:created>
  <dcterms:modified xsi:type="dcterms:W3CDTF">2021-01-28T06:44:45Z</dcterms:modified>
</cp:coreProperties>
</file>