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ذر 99\تارنما\"/>
    </mc:Choice>
  </mc:AlternateContent>
  <xr:revisionPtr revIDLastSave="0" documentId="13_ncr:1_{E94E9BCD-3900-4EA7-9C18-63D92187D3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E8" i="15" l="1"/>
  <c r="E9" i="15"/>
  <c r="E10" i="15"/>
  <c r="E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" i="11"/>
  <c r="E9" i="13" l="1"/>
  <c r="G9" i="13"/>
  <c r="I9" i="13"/>
  <c r="K9" i="13"/>
  <c r="Q30" i="10"/>
  <c r="S11" i="6" l="1"/>
  <c r="G11" i="15" l="1"/>
  <c r="I86" i="9"/>
  <c r="I84" i="11"/>
  <c r="E84" i="11"/>
  <c r="C11" i="15"/>
  <c r="Q9" i="7"/>
  <c r="K9" i="7"/>
  <c r="K84" i="11"/>
  <c r="AK14" i="3"/>
  <c r="Y83" i="1"/>
  <c r="E11" i="15" l="1"/>
  <c r="U84" i="11"/>
  <c r="E10" i="14"/>
  <c r="C10" i="14"/>
  <c r="C13" i="12"/>
  <c r="E13" i="12"/>
  <c r="G13" i="12"/>
  <c r="I13" i="12"/>
  <c r="K13" i="12"/>
  <c r="M13" i="12"/>
  <c r="O13" i="12"/>
  <c r="Q13" i="12"/>
  <c r="Q86" i="9"/>
  <c r="C84" i="11"/>
  <c r="G84" i="11"/>
  <c r="O84" i="11"/>
  <c r="Q84" i="11"/>
  <c r="S84" i="11"/>
  <c r="M84" i="11"/>
  <c r="E30" i="10"/>
  <c r="G30" i="10"/>
  <c r="I30" i="10"/>
  <c r="M30" i="10"/>
  <c r="O30" i="10"/>
  <c r="G86" i="9"/>
  <c r="O86" i="9"/>
  <c r="M86" i="9"/>
  <c r="E86" i="9"/>
  <c r="I9" i="8"/>
  <c r="K9" i="8"/>
  <c r="M9" i="8"/>
  <c r="O9" i="8"/>
  <c r="Q9" i="8"/>
  <c r="S9" i="8"/>
  <c r="I9" i="7"/>
  <c r="M9" i="7"/>
  <c r="O9" i="7"/>
  <c r="S9" i="7"/>
  <c r="Q11" i="6"/>
  <c r="O11" i="6"/>
  <c r="M11" i="6"/>
  <c r="K11" i="6"/>
  <c r="AI14" i="3"/>
  <c r="AG14" i="3"/>
  <c r="S14" i="3"/>
  <c r="Q14" i="3"/>
  <c r="W83" i="1"/>
  <c r="U83" i="1"/>
  <c r="O83" i="1"/>
  <c r="K83" i="1"/>
  <c r="G83" i="1"/>
  <c r="E83" i="1"/>
</calcChain>
</file>

<file path=xl/sharedStrings.xml><?xml version="1.0" encoding="utf-8"?>
<sst xmlns="http://schemas.openxmlformats.org/spreadsheetml/2006/main" count="667" uniqueCount="173">
  <si>
    <t>صندوق سرمایه‌گذاری توسعه اندوخته آینده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</si>
  <si>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</si>
  <si>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</si>
  <si>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</si>
  <si>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</si>
  <si>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</si>
  <si>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</si>
  <si>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</si>
  <si>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</si>
  <si>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</si>
  <si>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</si>
  <si>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</si>
  <si>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</si>
  <si>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</si>
  <si>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</si>
  <si>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ایران‌یاساتایرورابر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</si>
  <si>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</si>
  <si>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</si>
  <si>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</si>
  <si>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</si>
  <si>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</si>
  <si>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</si>
  <si>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ارومیه</t>
  </si>
  <si>
    <t>پتروشیمی پارس</t>
  </si>
  <si>
    <t>پتروشیمی پردیس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</si>
  <si>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</si>
  <si>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</si>
  <si>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</si>
  <si>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</si>
  <si>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</si>
  <si>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پلیمر آریا ساسول</t>
  </si>
  <si>
    <t>تامین سرمایه امین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</si>
  <si>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</si>
  <si>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</si>
  <si>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</si>
  <si>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</si>
  <si>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</si>
  <si>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ح . تامین سرمایه نوین</t>
  </si>
  <si>
    <t>ح . سرمایه گذاری صبا تامین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</si>
  <si>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</si>
  <si>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</si>
  <si>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</si>
  <si>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</si>
  <si>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</si>
  <si>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</si>
  <si>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</si>
  <si>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</si>
  <si>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</si>
  <si>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</si>
  <si>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</si>
  <si>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</si>
  <si>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</si>
  <si>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</si>
  <si>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</si>
  <si>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</si>
  <si>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</si>
  <si>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</si>
  <si>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</si>
  <si>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</si>
  <si>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</si>
  <si>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شیرپاستوریزه پگاه گیلان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</si>
  <si>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</si>
  <si>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</si>
  <si>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</si>
  <si>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</si>
  <si>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</si>
  <si>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</si>
  <si>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</si>
  <si>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</si>
  <si>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</si>
  <si>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</si>
  <si>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</si>
  <si>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</si>
  <si>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</si>
  <si>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</si>
  <si>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</si>
  <si>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</si>
  <si>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</si>
  <si>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واسپاری ملت</t>
  </si>
  <si>
    <t>کارخانجات‌داروپخش‌</t>
  </si>
  <si>
    <t>شرکت کی بی سی</t>
  </si>
  <si>
    <t>ح . کارخانجات‌داروپخش</t>
  </si>
  <si>
    <t>مدیریت سرمایه گذاری کوثربهمن</t>
  </si>
  <si>
    <t>پتروشیمی بوعلی سینا</t>
  </si>
  <si>
    <t>ح . پخش هجرت</t>
  </si>
  <si>
    <t>غلتک سازان سپاهان</t>
  </si>
  <si>
    <t>صنایع چوب خزر کاسپین</t>
  </si>
  <si>
    <t>سپنتا</t>
  </si>
  <si>
    <t>پالایش نفت اصفهان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</si>
  <si>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</si>
  <si>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</si>
  <si>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</si>
  <si>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</si>
  <si>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</si>
  <si>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</si>
  <si>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</si>
  <si>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</si>
  <si>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</si>
  <si>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</si>
  <si>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</si>
  <si>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</si>
  <si>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</si>
  <si>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</si>
  <si>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</si>
  <si>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</si>
  <si>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</si>
  <si>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</si>
  <si>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</si>
  <si>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</si>
  <si>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</si>
  <si>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</si>
  <si>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</si>
  <si>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</si>
  <si>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</si>
  <si>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</si>
  <si>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</si>
  <si>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</si>
  <si>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</si>
  <si>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</si>
  <si>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</si>
  <si>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</si>
  <si>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</si>
  <si>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</si>
  <si>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سپرده کوتاه مدت</t>
  </si>
  <si>
    <t>1393/10/14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</si>
  <si>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</si>
  <si>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</si>
  <si>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</si>
  <si>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</si>
  <si>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</si>
  <si>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</si>
  <si>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</si>
  <si>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</si>
  <si>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</si>
  <si>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</si>
  <si>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</si>
  <si>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</si>
  <si>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</si>
  <si>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</si>
  <si>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</si>
  <si>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</si>
  <si>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</si>
  <si>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</si>
  <si>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</si>
  <si>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</si>
  <si>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</si>
  <si>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1399/09/25</t>
  </si>
  <si>
    <t>بهای فروش</t>
  </si>
  <si>
    <t>ارزش دفتری</t>
  </si>
  <si>
    <t>سود و زیان ناشی از تغییر قیمت</t>
  </si>
  <si>
    <t>سود و زیان ناشی از فروش</t>
  </si>
  <si>
    <t>ح.شرکت آهن و فولاد ارفع</t>
  </si>
  <si>
    <t>پتروشیمی خراسان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</si>
  <si>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</si>
  <si>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</si>
  <si>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</si>
  <si>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</si>
  <si>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</si>
  <si>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</si>
  <si>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</si>
  <si>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</si>
  <si>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</si>
  <si>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</si>
  <si>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</si>
  <si>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</si>
  <si>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</si>
  <si>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</si>
  <si>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</si>
  <si>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1399/09/01</t>
  </si>
  <si>
    <t>سایر درآمدهای تنزیل سود سهام</t>
  </si>
  <si>
    <t xml:space="preserve">از ابتدای سال مالی </t>
  </si>
  <si>
    <t>تاپایان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</si>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</sst>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9" fontId="1" fillId="0" borderId="0" xfId="2" applyFont="1" applyAlignment="1">
      <alignment horizontal="center"/>
    </xf>
    <xf numFmtId="10" fontId="1" fillId="0" borderId="0" xfId="2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9" fontId="1" fillId="0" borderId="0" xfId="2" applyNumberFormat="1" applyFont="1" applyAlignment="1">
      <alignment horizontal="center"/>
    </xf>
    <xf numFmtId="3" fontId="0" fillId="0" borderId="0" xfId="0" applyNumberFormat="1"/>
    <xf numFmtId="165" fontId="1" fillId="0" borderId="0" xfId="1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0" fontId="1" fillId="0" borderId="0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441613</xdr:colOff>
      <xdr:row>39</xdr:row>
      <xdr:rowOff>10563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472EA6-1CAC-4BC2-B42C-0E2A1C8B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4435205" y="0"/>
          <a:ext cx="6502977" cy="7440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36D0-E03A-4B71-AE19-30CD16BF255C}">
  <dimension ref="A1"/>
  <sheetViews>
    <sheetView rightToLeft="1" tabSelected="1" view="pageBreakPreview" zoomScale="110" zoomScaleNormal="100" zoomScaleSheetLayoutView="11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89"/>
  <sheetViews>
    <sheetView rightToLeft="1" topLeftCell="A73" workbookViewId="0">
      <selection activeCell="M84" sqref="M84:Q84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16.5703125" style="1" bestFit="1" customWidth="1"/>
    <col min="24" max="16384" width="9.140625" style="1"/>
  </cols>
  <sheetData>
    <row r="2" spans="1:23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3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3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3" ht="22.5" x14ac:dyDescent="0.5">
      <c r="A6" s="30" t="s">
        <v>3</v>
      </c>
      <c r="C6" s="31" t="s">
        <v>132</v>
      </c>
      <c r="D6" s="31" t="s">
        <v>132</v>
      </c>
      <c r="E6" s="31" t="s">
        <v>132</v>
      </c>
      <c r="F6" s="31" t="s">
        <v>132</v>
      </c>
      <c r="G6" s="31" t="s">
        <v>132</v>
      </c>
      <c r="H6" s="31" t="s">
        <v>132</v>
      </c>
      <c r="I6" s="31" t="s">
        <v>132</v>
      </c>
      <c r="J6" s="31" t="s">
        <v>132</v>
      </c>
      <c r="K6" s="31" t="s">
        <v>132</v>
      </c>
      <c r="M6" s="31" t="s">
        <v>133</v>
      </c>
      <c r="N6" s="31" t="s">
        <v>133</v>
      </c>
      <c r="O6" s="31" t="s">
        <v>133</v>
      </c>
      <c r="P6" s="31" t="s">
        <v>133</v>
      </c>
      <c r="Q6" s="31" t="s">
        <v>133</v>
      </c>
      <c r="R6" s="31" t="s">
        <v>133</v>
      </c>
      <c r="S6" s="31" t="s">
        <v>133</v>
      </c>
      <c r="T6" s="31" t="s">
        <v>133</v>
      </c>
      <c r="U6" s="31" t="s">
        <v>133</v>
      </c>
    </row>
    <row r="7" spans="1:23" ht="22.5" x14ac:dyDescent="0.5">
      <c r="A7" s="31" t="s">
        <v>3</v>
      </c>
      <c r="C7" s="31" t="s">
        <v>153</v>
      </c>
      <c r="E7" s="31" t="s">
        <v>154</v>
      </c>
      <c r="G7" s="31" t="s">
        <v>155</v>
      </c>
      <c r="I7" s="31" t="s">
        <v>119</v>
      </c>
      <c r="K7" s="31" t="s">
        <v>156</v>
      </c>
      <c r="M7" s="31" t="s">
        <v>153</v>
      </c>
      <c r="O7" s="31" t="s">
        <v>154</v>
      </c>
      <c r="Q7" s="31" t="s">
        <v>155</v>
      </c>
      <c r="S7" s="31" t="s">
        <v>119</v>
      </c>
      <c r="U7" s="31" t="s">
        <v>156</v>
      </c>
      <c r="W7" s="3"/>
    </row>
    <row r="8" spans="1:23" x14ac:dyDescent="0.5">
      <c r="A8" s="1" t="s">
        <v>15</v>
      </c>
      <c r="C8" s="24">
        <v>0</v>
      </c>
      <c r="D8" s="24"/>
      <c r="E8" s="24">
        <v>-3509139271</v>
      </c>
      <c r="F8" s="24"/>
      <c r="G8" s="24">
        <v>7626104981</v>
      </c>
      <c r="H8" s="24"/>
      <c r="I8" s="24">
        <v>4116965710</v>
      </c>
      <c r="K8" s="6">
        <f>I8/$I$84</f>
        <v>5.7240841276080629E-3</v>
      </c>
      <c r="M8" s="24">
        <v>0</v>
      </c>
      <c r="N8" s="24"/>
      <c r="O8" s="24">
        <v>0</v>
      </c>
      <c r="P8" s="24"/>
      <c r="Q8" s="24">
        <v>7626104981</v>
      </c>
      <c r="R8" s="24"/>
      <c r="S8" s="24">
        <v>7626104981</v>
      </c>
      <c r="U8" s="6">
        <f>S8/$S$84</f>
        <v>8.5999718802055886E-3</v>
      </c>
      <c r="W8" s="6"/>
    </row>
    <row r="9" spans="1:23" x14ac:dyDescent="0.5">
      <c r="A9" s="1" t="s">
        <v>72</v>
      </c>
      <c r="C9" s="24">
        <v>0</v>
      </c>
      <c r="D9" s="24"/>
      <c r="E9" s="24">
        <v>11360429738</v>
      </c>
      <c r="F9" s="24"/>
      <c r="G9" s="24">
        <v>3718450545</v>
      </c>
      <c r="H9" s="24"/>
      <c r="I9" s="24">
        <v>15078880283</v>
      </c>
      <c r="K9" s="6">
        <f t="shared" ref="K9:K72" si="0">I9/$I$84</f>
        <v>2.096514408181031E-2</v>
      </c>
      <c r="M9" s="24">
        <v>0</v>
      </c>
      <c r="N9" s="24"/>
      <c r="O9" s="24">
        <v>23176710970</v>
      </c>
      <c r="P9" s="24"/>
      <c r="Q9" s="24">
        <v>3718450545</v>
      </c>
      <c r="R9" s="24"/>
      <c r="S9" s="24">
        <v>26895161515</v>
      </c>
      <c r="U9" s="6">
        <f t="shared" ref="U9:U72" si="1">S9/$S$84</f>
        <v>3.0329720521662402E-2</v>
      </c>
      <c r="W9" s="6"/>
    </row>
    <row r="10" spans="1:23" x14ac:dyDescent="0.5">
      <c r="A10" s="1" t="s">
        <v>88</v>
      </c>
      <c r="C10" s="24">
        <v>0</v>
      </c>
      <c r="D10" s="24"/>
      <c r="E10" s="24">
        <v>0</v>
      </c>
      <c r="F10" s="24"/>
      <c r="G10" s="24">
        <v>206863014</v>
      </c>
      <c r="H10" s="24"/>
      <c r="I10" s="24">
        <v>206863014</v>
      </c>
      <c r="K10" s="6">
        <f t="shared" si="0"/>
        <v>2.8761504914904054E-4</v>
      </c>
      <c r="M10" s="24">
        <v>0</v>
      </c>
      <c r="N10" s="24"/>
      <c r="O10" s="24">
        <v>0</v>
      </c>
      <c r="P10" s="24"/>
      <c r="Q10" s="24">
        <v>206863014</v>
      </c>
      <c r="R10" s="24"/>
      <c r="S10" s="24">
        <v>206863014</v>
      </c>
      <c r="U10" s="6">
        <f t="shared" si="1"/>
        <v>2.3327978147257231E-4</v>
      </c>
      <c r="W10" s="6"/>
    </row>
    <row r="11" spans="1:23" x14ac:dyDescent="0.5">
      <c r="A11" s="1" t="s">
        <v>68</v>
      </c>
      <c r="C11" s="24">
        <v>0</v>
      </c>
      <c r="D11" s="24"/>
      <c r="E11" s="24">
        <v>-702938094</v>
      </c>
      <c r="F11" s="24"/>
      <c r="G11" s="24">
        <v>332654720</v>
      </c>
      <c r="H11" s="24"/>
      <c r="I11" s="24">
        <v>-370283374</v>
      </c>
      <c r="K11" s="6">
        <f t="shared" si="0"/>
        <v>-5.1482896218500696E-4</v>
      </c>
      <c r="M11" s="24">
        <v>0</v>
      </c>
      <c r="N11" s="24"/>
      <c r="O11" s="24">
        <v>0</v>
      </c>
      <c r="P11" s="24"/>
      <c r="Q11" s="24">
        <v>332654720</v>
      </c>
      <c r="R11" s="24"/>
      <c r="S11" s="24">
        <v>332654720</v>
      </c>
      <c r="U11" s="6">
        <f t="shared" si="1"/>
        <v>3.7513530759742157E-4</v>
      </c>
      <c r="W11" s="6"/>
    </row>
    <row r="12" spans="1:23" x14ac:dyDescent="0.5">
      <c r="A12" s="1" t="s">
        <v>38</v>
      </c>
      <c r="C12" s="24">
        <v>0</v>
      </c>
      <c r="D12" s="24"/>
      <c r="E12" s="24">
        <v>10177467603</v>
      </c>
      <c r="F12" s="24"/>
      <c r="G12" s="24">
        <v>-42951125939</v>
      </c>
      <c r="H12" s="24"/>
      <c r="I12" s="24">
        <v>-32773658336</v>
      </c>
      <c r="K12" s="6">
        <f t="shared" si="0"/>
        <v>-4.5567340293623013E-2</v>
      </c>
      <c r="M12" s="24">
        <v>0</v>
      </c>
      <c r="N12" s="24"/>
      <c r="O12" s="24">
        <v>0</v>
      </c>
      <c r="P12" s="24"/>
      <c r="Q12" s="24">
        <v>-42951125939</v>
      </c>
      <c r="R12" s="24"/>
      <c r="S12" s="24">
        <v>-42951125939</v>
      </c>
      <c r="U12" s="6">
        <f t="shared" si="1"/>
        <v>-4.8436059589902582E-2</v>
      </c>
      <c r="W12" s="6"/>
    </row>
    <row r="13" spans="1:23" x14ac:dyDescent="0.5">
      <c r="A13" s="1" t="s">
        <v>61</v>
      </c>
      <c r="C13" s="24">
        <v>0</v>
      </c>
      <c r="D13" s="24"/>
      <c r="E13" s="24">
        <v>26828150467</v>
      </c>
      <c r="F13" s="24"/>
      <c r="G13" s="24">
        <v>23331745712</v>
      </c>
      <c r="H13" s="24"/>
      <c r="I13" s="24">
        <v>50159896179</v>
      </c>
      <c r="K13" s="6">
        <f t="shared" si="0"/>
        <v>6.9740553063941418E-2</v>
      </c>
      <c r="M13" s="24">
        <v>0</v>
      </c>
      <c r="N13" s="24"/>
      <c r="O13" s="24">
        <v>86309970151</v>
      </c>
      <c r="P13" s="24"/>
      <c r="Q13" s="24">
        <v>23331745712</v>
      </c>
      <c r="R13" s="24"/>
      <c r="S13" s="24">
        <v>109641715863</v>
      </c>
      <c r="U13" s="6">
        <f t="shared" si="1"/>
        <v>0.12364315409616194</v>
      </c>
      <c r="W13" s="6"/>
    </row>
    <row r="14" spans="1:23" x14ac:dyDescent="0.5">
      <c r="A14" s="1" t="s">
        <v>59</v>
      </c>
      <c r="C14" s="24">
        <v>0</v>
      </c>
      <c r="D14" s="24"/>
      <c r="E14" s="24">
        <v>1159088991</v>
      </c>
      <c r="F14" s="24"/>
      <c r="G14" s="24">
        <v>666175140</v>
      </c>
      <c r="H14" s="24"/>
      <c r="I14" s="24">
        <v>1825264131</v>
      </c>
      <c r="K14" s="6">
        <f t="shared" si="0"/>
        <v>2.5377829636937695E-3</v>
      </c>
      <c r="M14" s="24">
        <v>0</v>
      </c>
      <c r="N14" s="24"/>
      <c r="O14" s="24">
        <v>3665307918</v>
      </c>
      <c r="P14" s="24"/>
      <c r="Q14" s="24">
        <v>666175140</v>
      </c>
      <c r="R14" s="24"/>
      <c r="S14" s="24">
        <v>4331483058</v>
      </c>
      <c r="U14" s="6">
        <f t="shared" si="1"/>
        <v>4.8846209947535097E-3</v>
      </c>
      <c r="W14" s="6"/>
    </row>
    <row r="15" spans="1:23" x14ac:dyDescent="0.5">
      <c r="A15" s="1" t="s">
        <v>76</v>
      </c>
      <c r="C15" s="24">
        <v>0</v>
      </c>
      <c r="D15" s="24"/>
      <c r="E15" s="24">
        <v>-429429600</v>
      </c>
      <c r="F15" s="24"/>
      <c r="G15" s="24">
        <v>1064758886</v>
      </c>
      <c r="H15" s="24"/>
      <c r="I15" s="24">
        <v>635329286</v>
      </c>
      <c r="K15" s="6">
        <f t="shared" si="0"/>
        <v>8.8333946356749312E-4</v>
      </c>
      <c r="M15" s="24">
        <v>0</v>
      </c>
      <c r="N15" s="24"/>
      <c r="O15" s="24">
        <v>0</v>
      </c>
      <c r="P15" s="24"/>
      <c r="Q15" s="24">
        <v>1064758886</v>
      </c>
      <c r="R15" s="24"/>
      <c r="S15" s="24">
        <v>1064758886</v>
      </c>
      <c r="U15" s="6">
        <f t="shared" si="1"/>
        <v>1.2007304517329498E-3</v>
      </c>
      <c r="W15" s="6"/>
    </row>
    <row r="16" spans="1:23" x14ac:dyDescent="0.5">
      <c r="A16" s="1" t="s">
        <v>16</v>
      </c>
      <c r="C16" s="24">
        <v>0</v>
      </c>
      <c r="D16" s="24"/>
      <c r="E16" s="24">
        <v>20608412713</v>
      </c>
      <c r="F16" s="24"/>
      <c r="G16" s="24">
        <v>6570670679</v>
      </c>
      <c r="H16" s="24"/>
      <c r="I16" s="24">
        <v>27179083392</v>
      </c>
      <c r="K16" s="6">
        <f t="shared" si="0"/>
        <v>3.7788840327038602E-2</v>
      </c>
      <c r="M16" s="24">
        <v>0</v>
      </c>
      <c r="N16" s="24"/>
      <c r="O16" s="24">
        <v>15984634228</v>
      </c>
      <c r="P16" s="24"/>
      <c r="Q16" s="24">
        <v>6570670679</v>
      </c>
      <c r="R16" s="24"/>
      <c r="S16" s="24">
        <v>22555304907</v>
      </c>
      <c r="U16" s="6">
        <f t="shared" si="1"/>
        <v>2.5435656659977882E-2</v>
      </c>
      <c r="W16" s="6"/>
    </row>
    <row r="17" spans="1:23" x14ac:dyDescent="0.5">
      <c r="A17" s="1" t="s">
        <v>151</v>
      </c>
      <c r="C17" s="24">
        <v>0</v>
      </c>
      <c r="D17" s="24"/>
      <c r="E17" s="24">
        <v>0</v>
      </c>
      <c r="F17" s="24"/>
      <c r="G17" s="24">
        <v>0</v>
      </c>
      <c r="H17" s="24"/>
      <c r="I17" s="24">
        <v>0</v>
      </c>
      <c r="K17" s="6">
        <f t="shared" si="0"/>
        <v>0</v>
      </c>
      <c r="M17" s="24">
        <v>0</v>
      </c>
      <c r="N17" s="24"/>
      <c r="O17" s="24">
        <v>0</v>
      </c>
      <c r="P17" s="24"/>
      <c r="Q17" s="24">
        <v>-14499638839</v>
      </c>
      <c r="R17" s="24"/>
      <c r="S17" s="24">
        <v>-14499638839</v>
      </c>
      <c r="U17" s="6">
        <f t="shared" si="1"/>
        <v>-1.6351267993190616E-2</v>
      </c>
      <c r="W17" s="6"/>
    </row>
    <row r="18" spans="1:23" x14ac:dyDescent="0.5">
      <c r="A18" s="1" t="s">
        <v>27</v>
      </c>
      <c r="C18" s="24">
        <v>0</v>
      </c>
      <c r="D18" s="24"/>
      <c r="E18" s="24">
        <v>22202106750</v>
      </c>
      <c r="F18" s="24"/>
      <c r="G18" s="24">
        <v>0</v>
      </c>
      <c r="H18" s="24"/>
      <c r="I18" s="24">
        <v>22202106750</v>
      </c>
      <c r="K18" s="6">
        <f t="shared" si="0"/>
        <v>3.0869027288336303E-2</v>
      </c>
      <c r="M18" s="24">
        <v>0</v>
      </c>
      <c r="N18" s="24"/>
      <c r="O18" s="24">
        <v>65577478460</v>
      </c>
      <c r="P18" s="24"/>
      <c r="Q18" s="24">
        <v>1069597958</v>
      </c>
      <c r="R18" s="24"/>
      <c r="S18" s="24">
        <v>66647076418</v>
      </c>
      <c r="U18" s="6">
        <f t="shared" si="1"/>
        <v>7.515802424969438E-2</v>
      </c>
      <c r="W18" s="6"/>
    </row>
    <row r="19" spans="1:23" x14ac:dyDescent="0.5">
      <c r="A19" s="1" t="s">
        <v>65</v>
      </c>
      <c r="C19" s="24">
        <v>0</v>
      </c>
      <c r="D19" s="24"/>
      <c r="E19" s="24">
        <v>25646490000</v>
      </c>
      <c r="F19" s="24"/>
      <c r="G19" s="24">
        <v>0</v>
      </c>
      <c r="H19" s="24"/>
      <c r="I19" s="24">
        <v>25646490000</v>
      </c>
      <c r="K19" s="6">
        <f t="shared" si="0"/>
        <v>3.565797645126826E-2</v>
      </c>
      <c r="M19" s="24">
        <v>0</v>
      </c>
      <c r="N19" s="24"/>
      <c r="O19" s="24">
        <v>66253432443</v>
      </c>
      <c r="P19" s="24"/>
      <c r="Q19" s="24">
        <v>450112350</v>
      </c>
      <c r="R19" s="24"/>
      <c r="S19" s="24">
        <v>66703544793</v>
      </c>
      <c r="U19" s="6">
        <f t="shared" si="1"/>
        <v>7.52217037346124E-2</v>
      </c>
      <c r="W19" s="6"/>
    </row>
    <row r="20" spans="1:23" x14ac:dyDescent="0.5">
      <c r="A20" s="1" t="s">
        <v>36</v>
      </c>
      <c r="C20" s="24">
        <v>0</v>
      </c>
      <c r="D20" s="24"/>
      <c r="E20" s="24">
        <v>16280643068</v>
      </c>
      <c r="F20" s="24"/>
      <c r="G20" s="24">
        <v>0</v>
      </c>
      <c r="H20" s="24"/>
      <c r="I20" s="24">
        <v>16280643068</v>
      </c>
      <c r="K20" s="6">
        <f t="shared" si="0"/>
        <v>2.2636032733143904E-2</v>
      </c>
      <c r="M20" s="24">
        <v>0</v>
      </c>
      <c r="N20" s="24"/>
      <c r="O20" s="24">
        <v>19667102290</v>
      </c>
      <c r="P20" s="24"/>
      <c r="Q20" s="24">
        <v>-148113446</v>
      </c>
      <c r="R20" s="24"/>
      <c r="S20" s="24">
        <v>19518988844</v>
      </c>
      <c r="U20" s="6">
        <f t="shared" si="1"/>
        <v>2.2011597743103059E-2</v>
      </c>
      <c r="W20" s="6"/>
    </row>
    <row r="21" spans="1:23" x14ac:dyDescent="0.5">
      <c r="A21" s="1" t="s">
        <v>41</v>
      </c>
      <c r="C21" s="24">
        <v>0</v>
      </c>
      <c r="D21" s="24"/>
      <c r="E21" s="24">
        <v>946168252</v>
      </c>
      <c r="F21" s="24"/>
      <c r="G21" s="24">
        <v>0</v>
      </c>
      <c r="H21" s="24"/>
      <c r="I21" s="24">
        <v>946168252</v>
      </c>
      <c r="K21" s="6">
        <f t="shared" si="0"/>
        <v>1.3155190144442243E-3</v>
      </c>
      <c r="M21" s="24">
        <v>0</v>
      </c>
      <c r="N21" s="24"/>
      <c r="O21" s="24">
        <v>2580458867</v>
      </c>
      <c r="P21" s="24"/>
      <c r="Q21" s="24">
        <v>-870787774</v>
      </c>
      <c r="R21" s="24"/>
      <c r="S21" s="24">
        <v>1709671093</v>
      </c>
      <c r="U21" s="6">
        <f t="shared" si="1"/>
        <v>1.9279990717190935E-3</v>
      </c>
      <c r="W21" s="6"/>
    </row>
    <row r="22" spans="1:23" x14ac:dyDescent="0.5">
      <c r="A22" s="1" t="s">
        <v>70</v>
      </c>
      <c r="C22" s="24">
        <v>0</v>
      </c>
      <c r="D22" s="24"/>
      <c r="E22" s="24">
        <v>31921759437</v>
      </c>
      <c r="F22" s="24"/>
      <c r="G22" s="24">
        <v>0</v>
      </c>
      <c r="H22" s="24"/>
      <c r="I22" s="24">
        <v>31921759437</v>
      </c>
      <c r="K22" s="6">
        <f t="shared" si="0"/>
        <v>4.4382890067513968E-2</v>
      </c>
      <c r="M22" s="24">
        <v>0</v>
      </c>
      <c r="N22" s="24"/>
      <c r="O22" s="24">
        <v>5520303979</v>
      </c>
      <c r="P22" s="24"/>
      <c r="Q22" s="24">
        <v>-3340007990</v>
      </c>
      <c r="R22" s="24"/>
      <c r="S22" s="24">
        <v>2180295989</v>
      </c>
      <c r="U22" s="6">
        <f t="shared" si="1"/>
        <v>2.4587235872887644E-3</v>
      </c>
      <c r="W22" s="6"/>
    </row>
    <row r="23" spans="1:23" x14ac:dyDescent="0.5">
      <c r="A23" s="1" t="s">
        <v>23</v>
      </c>
      <c r="C23" s="24">
        <v>0</v>
      </c>
      <c r="D23" s="24"/>
      <c r="E23" s="24">
        <v>11133467834</v>
      </c>
      <c r="F23" s="24"/>
      <c r="G23" s="24">
        <v>0</v>
      </c>
      <c r="H23" s="24"/>
      <c r="I23" s="24">
        <v>11133467834</v>
      </c>
      <c r="K23" s="6">
        <f t="shared" si="0"/>
        <v>1.5479581566355654E-2</v>
      </c>
      <c r="M23" s="24">
        <v>0</v>
      </c>
      <c r="N23" s="24"/>
      <c r="O23" s="24">
        <v>16620104841</v>
      </c>
      <c r="P23" s="24"/>
      <c r="Q23" s="24">
        <v>-2674510419</v>
      </c>
      <c r="R23" s="24"/>
      <c r="S23" s="24">
        <v>13945594422</v>
      </c>
      <c r="U23" s="6">
        <f t="shared" si="1"/>
        <v>1.5726471138379928E-2</v>
      </c>
      <c r="W23" s="6"/>
    </row>
    <row r="24" spans="1:23" x14ac:dyDescent="0.5">
      <c r="A24" s="1" t="s">
        <v>40</v>
      </c>
      <c r="C24" s="24">
        <v>0</v>
      </c>
      <c r="D24" s="24"/>
      <c r="E24" s="24">
        <v>607477673</v>
      </c>
      <c r="F24" s="24"/>
      <c r="G24" s="24">
        <v>0</v>
      </c>
      <c r="H24" s="24"/>
      <c r="I24" s="24">
        <v>607477673</v>
      </c>
      <c r="K24" s="6">
        <f t="shared" si="0"/>
        <v>8.4461556175933789E-4</v>
      </c>
      <c r="M24" s="24">
        <v>0</v>
      </c>
      <c r="N24" s="24"/>
      <c r="O24" s="24">
        <v>676509226</v>
      </c>
      <c r="P24" s="24"/>
      <c r="Q24" s="24">
        <v>-23400859</v>
      </c>
      <c r="R24" s="24"/>
      <c r="S24" s="24">
        <v>653108367</v>
      </c>
      <c r="U24" s="6">
        <f t="shared" si="1"/>
        <v>7.3651144390494353E-4</v>
      </c>
      <c r="W24" s="6"/>
    </row>
    <row r="25" spans="1:23" x14ac:dyDescent="0.5">
      <c r="A25" s="1" t="s">
        <v>152</v>
      </c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K25" s="6">
        <f t="shared" si="0"/>
        <v>0</v>
      </c>
      <c r="M25" s="24">
        <v>0</v>
      </c>
      <c r="N25" s="24"/>
      <c r="O25" s="24">
        <v>0</v>
      </c>
      <c r="P25" s="24"/>
      <c r="Q25" s="24">
        <v>-4735335760</v>
      </c>
      <c r="R25" s="24"/>
      <c r="S25" s="24">
        <v>-4735335760</v>
      </c>
      <c r="U25" s="6">
        <f t="shared" si="1"/>
        <v>-5.3400463907581717E-3</v>
      </c>
      <c r="W25" s="6"/>
    </row>
    <row r="26" spans="1:23" x14ac:dyDescent="0.5">
      <c r="A26" s="1" t="s">
        <v>18</v>
      </c>
      <c r="C26" s="24">
        <v>0</v>
      </c>
      <c r="D26" s="24"/>
      <c r="E26" s="24">
        <v>5690899331</v>
      </c>
      <c r="F26" s="24"/>
      <c r="G26" s="24">
        <v>0</v>
      </c>
      <c r="H26" s="24"/>
      <c r="I26" s="24">
        <v>5690899331</v>
      </c>
      <c r="K26" s="6">
        <f t="shared" si="0"/>
        <v>7.912426001816868E-3</v>
      </c>
      <c r="M26" s="24">
        <v>0</v>
      </c>
      <c r="N26" s="24"/>
      <c r="O26" s="24">
        <v>4422292264</v>
      </c>
      <c r="P26" s="24"/>
      <c r="Q26" s="24">
        <v>-1093968444</v>
      </c>
      <c r="R26" s="24"/>
      <c r="S26" s="24">
        <v>3328323820</v>
      </c>
      <c r="U26" s="6">
        <f t="shared" si="1"/>
        <v>3.7533565734450582E-3</v>
      </c>
      <c r="W26" s="6"/>
    </row>
    <row r="27" spans="1:23" x14ac:dyDescent="0.5">
      <c r="A27" s="1" t="s">
        <v>17</v>
      </c>
      <c r="C27" s="24">
        <v>0</v>
      </c>
      <c r="D27" s="24"/>
      <c r="E27" s="24">
        <v>-8466323850</v>
      </c>
      <c r="F27" s="24"/>
      <c r="G27" s="24">
        <v>0</v>
      </c>
      <c r="H27" s="24"/>
      <c r="I27" s="24">
        <v>-8466323850</v>
      </c>
      <c r="K27" s="6">
        <f t="shared" si="0"/>
        <v>-1.1771278505250069E-2</v>
      </c>
      <c r="M27" s="24">
        <v>0</v>
      </c>
      <c r="N27" s="24"/>
      <c r="O27" s="24">
        <v>-39343504963</v>
      </c>
      <c r="P27" s="24"/>
      <c r="Q27" s="24">
        <v>-4165069454</v>
      </c>
      <c r="R27" s="24"/>
      <c r="S27" s="24">
        <v>-43508574417</v>
      </c>
      <c r="U27" s="6">
        <f t="shared" si="1"/>
        <v>-4.9064695210236618E-2</v>
      </c>
      <c r="W27" s="6"/>
    </row>
    <row r="28" spans="1:23" x14ac:dyDescent="0.5">
      <c r="A28" s="1" t="s">
        <v>63</v>
      </c>
      <c r="C28" s="24">
        <v>0</v>
      </c>
      <c r="D28" s="24"/>
      <c r="E28" s="24">
        <v>-10543635860</v>
      </c>
      <c r="F28" s="24"/>
      <c r="G28" s="24">
        <v>0</v>
      </c>
      <c r="H28" s="24"/>
      <c r="I28" s="24">
        <v>-10543635860</v>
      </c>
      <c r="K28" s="6">
        <f t="shared" si="0"/>
        <v>-1.4659499963021355E-2</v>
      </c>
      <c r="M28" s="24">
        <v>0</v>
      </c>
      <c r="N28" s="24"/>
      <c r="O28" s="24">
        <v>-22563380750</v>
      </c>
      <c r="P28" s="24"/>
      <c r="Q28" s="24">
        <v>-564620372</v>
      </c>
      <c r="R28" s="24"/>
      <c r="S28" s="24">
        <v>-23128001122</v>
      </c>
      <c r="U28" s="6">
        <f t="shared" si="1"/>
        <v>-2.6081487179905282E-2</v>
      </c>
      <c r="W28" s="6"/>
    </row>
    <row r="29" spans="1:23" x14ac:dyDescent="0.5">
      <c r="A29" s="1" t="s">
        <v>47</v>
      </c>
      <c r="C29" s="24">
        <v>0</v>
      </c>
      <c r="D29" s="24"/>
      <c r="E29" s="24">
        <v>54005117494</v>
      </c>
      <c r="F29" s="24"/>
      <c r="G29" s="24">
        <v>0</v>
      </c>
      <c r="H29" s="24"/>
      <c r="I29" s="24">
        <v>54005117494</v>
      </c>
      <c r="K29" s="6">
        <f t="shared" si="0"/>
        <v>7.5086813355317916E-2</v>
      </c>
      <c r="M29" s="24">
        <v>0</v>
      </c>
      <c r="N29" s="24"/>
      <c r="O29" s="24">
        <v>53111671182</v>
      </c>
      <c r="P29" s="24"/>
      <c r="Q29" s="24">
        <v>-2988710249</v>
      </c>
      <c r="R29" s="24"/>
      <c r="S29" s="24">
        <v>50122960933</v>
      </c>
      <c r="U29" s="6">
        <f t="shared" si="1"/>
        <v>5.652375041392619E-2</v>
      </c>
      <c r="W29" s="6"/>
    </row>
    <row r="30" spans="1:23" x14ac:dyDescent="0.5">
      <c r="A30" s="1" t="s">
        <v>24</v>
      </c>
      <c r="C30" s="24">
        <v>12074594595</v>
      </c>
      <c r="D30" s="24"/>
      <c r="E30" s="24">
        <v>2093469300</v>
      </c>
      <c r="F30" s="24"/>
      <c r="G30" s="24">
        <v>0</v>
      </c>
      <c r="H30" s="24"/>
      <c r="I30" s="24">
        <v>14168063895</v>
      </c>
      <c r="K30" s="6">
        <f t="shared" si="0"/>
        <v>1.9698777054013007E-2</v>
      </c>
      <c r="M30" s="24">
        <v>12074594595</v>
      </c>
      <c r="N30" s="24"/>
      <c r="O30" s="24">
        <v>19682190000</v>
      </c>
      <c r="P30" s="24"/>
      <c r="Q30" s="24">
        <v>0</v>
      </c>
      <c r="R30" s="24"/>
      <c r="S30" s="24">
        <v>31756784595</v>
      </c>
      <c r="U30" s="6">
        <f t="shared" si="1"/>
        <v>3.581218134331713E-2</v>
      </c>
      <c r="W30" s="6"/>
    </row>
    <row r="31" spans="1:23" x14ac:dyDescent="0.5">
      <c r="A31" s="1" t="s">
        <v>37</v>
      </c>
      <c r="C31" s="24">
        <v>0</v>
      </c>
      <c r="D31" s="24"/>
      <c r="E31" s="24">
        <v>1672497674</v>
      </c>
      <c r="F31" s="24"/>
      <c r="G31" s="24">
        <v>0</v>
      </c>
      <c r="H31" s="24"/>
      <c r="I31" s="24">
        <v>1672497674</v>
      </c>
      <c r="K31" s="6">
        <f t="shared" si="0"/>
        <v>2.3253818621687778E-3</v>
      </c>
      <c r="M31" s="24">
        <v>0</v>
      </c>
      <c r="N31" s="24"/>
      <c r="O31" s="24">
        <v>12333320832</v>
      </c>
      <c r="P31" s="24"/>
      <c r="Q31" s="24">
        <v>0</v>
      </c>
      <c r="R31" s="24"/>
      <c r="S31" s="24">
        <v>12333320832</v>
      </c>
      <c r="U31" s="6">
        <f t="shared" si="1"/>
        <v>1.3908307400568396E-2</v>
      </c>
      <c r="W31" s="6"/>
    </row>
    <row r="32" spans="1:23" x14ac:dyDescent="0.5">
      <c r="A32" s="1" t="s">
        <v>84</v>
      </c>
      <c r="C32" s="24">
        <v>0</v>
      </c>
      <c r="D32" s="24"/>
      <c r="E32" s="24">
        <v>12440465865</v>
      </c>
      <c r="F32" s="24"/>
      <c r="G32" s="24">
        <v>0</v>
      </c>
      <c r="H32" s="24"/>
      <c r="I32" s="24">
        <v>12440465865</v>
      </c>
      <c r="K32" s="6">
        <f t="shared" si="0"/>
        <v>1.7296785597443416E-2</v>
      </c>
      <c r="M32" s="24">
        <v>0</v>
      </c>
      <c r="N32" s="24"/>
      <c r="O32" s="24">
        <v>12440465865</v>
      </c>
      <c r="P32" s="24"/>
      <c r="Q32" s="24">
        <v>0</v>
      </c>
      <c r="R32" s="24"/>
      <c r="S32" s="24">
        <v>12440465865</v>
      </c>
      <c r="U32" s="6">
        <f t="shared" si="1"/>
        <v>1.4029135041047962E-2</v>
      </c>
      <c r="W32" s="6"/>
    </row>
    <row r="33" spans="1:23" x14ac:dyDescent="0.5">
      <c r="A33" s="1" t="s">
        <v>81</v>
      </c>
      <c r="C33" s="24">
        <v>0</v>
      </c>
      <c r="D33" s="24"/>
      <c r="E33" s="24">
        <v>15354760900</v>
      </c>
      <c r="F33" s="24"/>
      <c r="G33" s="24">
        <v>0</v>
      </c>
      <c r="H33" s="24"/>
      <c r="I33" s="24">
        <v>15354760900</v>
      </c>
      <c r="K33" s="6">
        <f t="shared" si="0"/>
        <v>2.1348718775436898E-2</v>
      </c>
      <c r="M33" s="24">
        <v>0</v>
      </c>
      <c r="N33" s="24"/>
      <c r="O33" s="24">
        <v>15354760900</v>
      </c>
      <c r="P33" s="24"/>
      <c r="Q33" s="24">
        <v>0</v>
      </c>
      <c r="R33" s="24"/>
      <c r="S33" s="24">
        <v>15354760900</v>
      </c>
      <c r="U33" s="6">
        <f t="shared" si="1"/>
        <v>1.7315590631951237E-2</v>
      </c>
      <c r="W33" s="6"/>
    </row>
    <row r="34" spans="1:23" x14ac:dyDescent="0.5">
      <c r="A34" s="1" t="s">
        <v>20</v>
      </c>
      <c r="C34" s="24">
        <v>0</v>
      </c>
      <c r="D34" s="24"/>
      <c r="E34" s="24">
        <v>19631237541</v>
      </c>
      <c r="F34" s="24"/>
      <c r="G34" s="24">
        <v>0</v>
      </c>
      <c r="H34" s="24"/>
      <c r="I34" s="24">
        <v>19631237541</v>
      </c>
      <c r="K34" s="6">
        <f t="shared" si="0"/>
        <v>2.729458128368566E-2</v>
      </c>
      <c r="M34" s="24">
        <v>0</v>
      </c>
      <c r="N34" s="24"/>
      <c r="O34" s="24">
        <v>6847396315</v>
      </c>
      <c r="P34" s="24"/>
      <c r="Q34" s="24">
        <v>0</v>
      </c>
      <c r="R34" s="24"/>
      <c r="S34" s="24">
        <v>6847396315</v>
      </c>
      <c r="U34" s="6">
        <f t="shared" si="1"/>
        <v>7.7218207601833398E-3</v>
      </c>
      <c r="W34" s="6"/>
    </row>
    <row r="35" spans="1:23" x14ac:dyDescent="0.5">
      <c r="A35" s="1" t="s">
        <v>26</v>
      </c>
      <c r="C35" s="24">
        <v>0</v>
      </c>
      <c r="D35" s="24"/>
      <c r="E35" s="24">
        <v>14379529680</v>
      </c>
      <c r="F35" s="24"/>
      <c r="G35" s="24">
        <v>0</v>
      </c>
      <c r="H35" s="24"/>
      <c r="I35" s="24">
        <v>14379529680</v>
      </c>
      <c r="K35" s="6">
        <f t="shared" si="0"/>
        <v>1.9992791633855277E-2</v>
      </c>
      <c r="M35" s="24">
        <v>0</v>
      </c>
      <c r="N35" s="24"/>
      <c r="O35" s="24">
        <v>21022169400</v>
      </c>
      <c r="P35" s="24"/>
      <c r="Q35" s="24">
        <v>0</v>
      </c>
      <c r="R35" s="24"/>
      <c r="S35" s="24">
        <v>21022169400</v>
      </c>
      <c r="U35" s="6">
        <f t="shared" si="1"/>
        <v>2.3706737076311751E-2</v>
      </c>
      <c r="W35" s="6"/>
    </row>
    <row r="36" spans="1:23" x14ac:dyDescent="0.5">
      <c r="A36" s="1" t="s">
        <v>80</v>
      </c>
      <c r="C36" s="24">
        <v>0</v>
      </c>
      <c r="D36" s="24"/>
      <c r="E36" s="24">
        <v>4838969460</v>
      </c>
      <c r="F36" s="24"/>
      <c r="G36" s="24">
        <v>0</v>
      </c>
      <c r="H36" s="24"/>
      <c r="I36" s="24">
        <v>4838969460</v>
      </c>
      <c r="K36" s="6">
        <f t="shared" si="0"/>
        <v>6.7279327133298273E-3</v>
      </c>
      <c r="M36" s="24">
        <v>0</v>
      </c>
      <c r="N36" s="24"/>
      <c r="O36" s="24">
        <v>4838969460</v>
      </c>
      <c r="P36" s="24"/>
      <c r="Q36" s="24">
        <v>0</v>
      </c>
      <c r="R36" s="24"/>
      <c r="S36" s="24">
        <v>4838969460</v>
      </c>
      <c r="U36" s="6">
        <f t="shared" si="1"/>
        <v>5.4569142948930017E-3</v>
      </c>
      <c r="W36" s="6"/>
    </row>
    <row r="37" spans="1:23" x14ac:dyDescent="0.5">
      <c r="A37" s="1" t="s">
        <v>58</v>
      </c>
      <c r="C37" s="24">
        <v>0</v>
      </c>
      <c r="D37" s="24"/>
      <c r="E37" s="24">
        <v>11391443182</v>
      </c>
      <c r="F37" s="24"/>
      <c r="G37" s="24">
        <v>0</v>
      </c>
      <c r="H37" s="24"/>
      <c r="I37" s="24">
        <v>11391443182</v>
      </c>
      <c r="K37" s="6">
        <f t="shared" si="0"/>
        <v>1.5838261404571011E-2</v>
      </c>
      <c r="M37" s="24">
        <v>0</v>
      </c>
      <c r="N37" s="24"/>
      <c r="O37" s="24">
        <v>53849267334</v>
      </c>
      <c r="P37" s="24"/>
      <c r="Q37" s="24">
        <v>0</v>
      </c>
      <c r="R37" s="24"/>
      <c r="S37" s="24">
        <v>53849267334</v>
      </c>
      <c r="U37" s="6">
        <f t="shared" si="1"/>
        <v>6.0725912637691948E-2</v>
      </c>
      <c r="W37" s="6"/>
    </row>
    <row r="38" spans="1:23" x14ac:dyDescent="0.5">
      <c r="A38" s="1" t="s">
        <v>42</v>
      </c>
      <c r="C38" s="24">
        <v>0</v>
      </c>
      <c r="D38" s="24"/>
      <c r="E38" s="24">
        <v>26379322625</v>
      </c>
      <c r="F38" s="24"/>
      <c r="G38" s="24">
        <v>0</v>
      </c>
      <c r="H38" s="24"/>
      <c r="I38" s="24">
        <v>26379322625</v>
      </c>
      <c r="K38" s="6">
        <f t="shared" si="0"/>
        <v>3.6676881123407452E-2</v>
      </c>
      <c r="M38" s="24">
        <v>0</v>
      </c>
      <c r="N38" s="24"/>
      <c r="O38" s="24">
        <v>32245739814</v>
      </c>
      <c r="P38" s="24"/>
      <c r="Q38" s="24">
        <v>0</v>
      </c>
      <c r="R38" s="24"/>
      <c r="S38" s="24">
        <v>32245739814</v>
      </c>
      <c r="U38" s="6">
        <f t="shared" si="1"/>
        <v>3.6363576996085653E-2</v>
      </c>
      <c r="W38" s="6"/>
    </row>
    <row r="39" spans="1:23" x14ac:dyDescent="0.5">
      <c r="A39" s="1" t="s">
        <v>78</v>
      </c>
      <c r="C39" s="24">
        <v>0</v>
      </c>
      <c r="D39" s="24"/>
      <c r="E39" s="24">
        <v>-2355504200</v>
      </c>
      <c r="F39" s="24"/>
      <c r="G39" s="24">
        <v>0</v>
      </c>
      <c r="H39" s="24"/>
      <c r="I39" s="24">
        <v>-2355504200</v>
      </c>
      <c r="K39" s="6">
        <f t="shared" si="0"/>
        <v>-3.2750100810856955E-3</v>
      </c>
      <c r="M39" s="24">
        <v>0</v>
      </c>
      <c r="N39" s="24"/>
      <c r="O39" s="24">
        <v>-5645087651</v>
      </c>
      <c r="P39" s="24"/>
      <c r="Q39" s="24">
        <v>0</v>
      </c>
      <c r="R39" s="24"/>
      <c r="S39" s="24">
        <v>-5645087651</v>
      </c>
      <c r="U39" s="6">
        <f t="shared" si="1"/>
        <v>-6.3659751840355397E-3</v>
      </c>
      <c r="W39" s="6"/>
    </row>
    <row r="40" spans="1:23" x14ac:dyDescent="0.5">
      <c r="A40" s="1" t="s">
        <v>67</v>
      </c>
      <c r="C40" s="24">
        <v>0</v>
      </c>
      <c r="D40" s="24"/>
      <c r="E40" s="24">
        <v>-16570501129</v>
      </c>
      <c r="F40" s="24"/>
      <c r="G40" s="24">
        <v>0</v>
      </c>
      <c r="H40" s="24"/>
      <c r="I40" s="24">
        <v>-16570501129</v>
      </c>
      <c r="K40" s="6">
        <f t="shared" si="0"/>
        <v>-2.3039041172635947E-2</v>
      </c>
      <c r="M40" s="24">
        <v>0</v>
      </c>
      <c r="N40" s="24"/>
      <c r="O40" s="24">
        <v>-17559784778</v>
      </c>
      <c r="P40" s="24"/>
      <c r="Q40" s="24">
        <v>0</v>
      </c>
      <c r="R40" s="24"/>
      <c r="S40" s="24">
        <v>-17559784778</v>
      </c>
      <c r="U40" s="6">
        <f t="shared" si="1"/>
        <v>-1.9802199902768707E-2</v>
      </c>
      <c r="W40" s="6"/>
    </row>
    <row r="41" spans="1:23" x14ac:dyDescent="0.5">
      <c r="A41" s="1" t="s">
        <v>69</v>
      </c>
      <c r="C41" s="24">
        <v>0</v>
      </c>
      <c r="D41" s="24"/>
      <c r="E41" s="24">
        <v>6598925934</v>
      </c>
      <c r="F41" s="24"/>
      <c r="G41" s="24">
        <v>0</v>
      </c>
      <c r="H41" s="24"/>
      <c r="I41" s="24">
        <v>6598925934</v>
      </c>
      <c r="K41" s="6">
        <f t="shared" si="0"/>
        <v>9.1749142108037158E-3</v>
      </c>
      <c r="M41" s="24">
        <v>0</v>
      </c>
      <c r="N41" s="24"/>
      <c r="O41" s="24">
        <v>7822322315</v>
      </c>
      <c r="P41" s="24"/>
      <c r="Q41" s="24">
        <v>0</v>
      </c>
      <c r="R41" s="24"/>
      <c r="S41" s="24">
        <v>7822322315</v>
      </c>
      <c r="U41" s="6">
        <f t="shared" si="1"/>
        <v>8.8212465097855814E-3</v>
      </c>
      <c r="W41" s="6"/>
    </row>
    <row r="42" spans="1:23" x14ac:dyDescent="0.5">
      <c r="A42" s="1" t="s">
        <v>73</v>
      </c>
      <c r="C42" s="24">
        <v>0</v>
      </c>
      <c r="D42" s="24"/>
      <c r="E42" s="24">
        <v>-715</v>
      </c>
      <c r="F42" s="24"/>
      <c r="G42" s="24">
        <v>0</v>
      </c>
      <c r="H42" s="24"/>
      <c r="I42" s="24">
        <v>-715</v>
      </c>
      <c r="K42" s="6">
        <f t="shared" si="0"/>
        <v>-9.9411081838710898E-10</v>
      </c>
      <c r="M42" s="24">
        <v>0</v>
      </c>
      <c r="N42" s="24"/>
      <c r="O42" s="24">
        <v>-12167</v>
      </c>
      <c r="P42" s="24"/>
      <c r="Q42" s="24">
        <v>0</v>
      </c>
      <c r="R42" s="24"/>
      <c r="S42" s="24">
        <v>-12167</v>
      </c>
      <c r="U42" s="6">
        <f t="shared" si="1"/>
        <v>-1.3720747108406664E-8</v>
      </c>
      <c r="W42" s="6"/>
    </row>
    <row r="43" spans="1:23" x14ac:dyDescent="0.5">
      <c r="A43" s="1" t="s">
        <v>52</v>
      </c>
      <c r="C43" s="24">
        <v>0</v>
      </c>
      <c r="D43" s="24"/>
      <c r="E43" s="24">
        <v>404873437</v>
      </c>
      <c r="F43" s="24"/>
      <c r="G43" s="24">
        <v>0</v>
      </c>
      <c r="H43" s="24"/>
      <c r="I43" s="24">
        <v>404873437</v>
      </c>
      <c r="K43" s="6">
        <f t="shared" si="0"/>
        <v>5.6292176755142885E-4</v>
      </c>
      <c r="M43" s="24">
        <v>0</v>
      </c>
      <c r="N43" s="24"/>
      <c r="O43" s="24">
        <v>-3313964062</v>
      </c>
      <c r="P43" s="24"/>
      <c r="Q43" s="24">
        <v>0</v>
      </c>
      <c r="R43" s="24"/>
      <c r="S43" s="24">
        <v>-3313964062</v>
      </c>
      <c r="U43" s="6">
        <f t="shared" si="1"/>
        <v>-3.7371630493178353E-3</v>
      </c>
      <c r="W43" s="6"/>
    </row>
    <row r="44" spans="1:23" x14ac:dyDescent="0.5">
      <c r="A44" s="1" t="s">
        <v>32</v>
      </c>
      <c r="C44" s="24">
        <v>0</v>
      </c>
      <c r="D44" s="24"/>
      <c r="E44" s="24">
        <v>8016019200</v>
      </c>
      <c r="F44" s="24"/>
      <c r="G44" s="24">
        <v>0</v>
      </c>
      <c r="H44" s="24"/>
      <c r="I44" s="24">
        <v>8016019200</v>
      </c>
      <c r="K44" s="6">
        <f t="shared" si="0"/>
        <v>1.1145190779187103E-2</v>
      </c>
      <c r="M44" s="24">
        <v>0</v>
      </c>
      <c r="N44" s="24"/>
      <c r="O44" s="24">
        <v>2397648600</v>
      </c>
      <c r="P44" s="24"/>
      <c r="Q44" s="24">
        <v>0</v>
      </c>
      <c r="R44" s="24"/>
      <c r="S44" s="24">
        <v>2397648600</v>
      </c>
      <c r="U44" s="6">
        <f t="shared" si="1"/>
        <v>2.7038325055827473E-3</v>
      </c>
      <c r="W44" s="6"/>
    </row>
    <row r="45" spans="1:23" x14ac:dyDescent="0.5">
      <c r="A45" s="1" t="s">
        <v>33</v>
      </c>
      <c r="C45" s="24">
        <v>0</v>
      </c>
      <c r="D45" s="24"/>
      <c r="E45" s="24">
        <v>3177745769</v>
      </c>
      <c r="F45" s="24"/>
      <c r="G45" s="24">
        <v>0</v>
      </c>
      <c r="H45" s="24"/>
      <c r="I45" s="24">
        <v>3177745769</v>
      </c>
      <c r="K45" s="6">
        <f t="shared" si="0"/>
        <v>4.4182258000654024E-3</v>
      </c>
      <c r="M45" s="24">
        <v>0</v>
      </c>
      <c r="N45" s="24"/>
      <c r="O45" s="24">
        <v>-124090367</v>
      </c>
      <c r="P45" s="24"/>
      <c r="Q45" s="24">
        <v>0</v>
      </c>
      <c r="R45" s="24"/>
      <c r="S45" s="24">
        <v>-124090367</v>
      </c>
      <c r="U45" s="6">
        <f t="shared" si="1"/>
        <v>-1.3993692316893004E-4</v>
      </c>
      <c r="W45" s="6"/>
    </row>
    <row r="46" spans="1:23" x14ac:dyDescent="0.5">
      <c r="A46" s="1" t="s">
        <v>53</v>
      </c>
      <c r="C46" s="24">
        <v>0</v>
      </c>
      <c r="D46" s="24"/>
      <c r="E46" s="24">
        <v>132313639</v>
      </c>
      <c r="F46" s="24"/>
      <c r="G46" s="24">
        <v>0</v>
      </c>
      <c r="H46" s="24"/>
      <c r="I46" s="24">
        <v>132313639</v>
      </c>
      <c r="K46" s="6">
        <f t="shared" si="0"/>
        <v>1.839642237063867E-4</v>
      </c>
      <c r="M46" s="24">
        <v>0</v>
      </c>
      <c r="N46" s="24"/>
      <c r="O46" s="24">
        <v>-1057384463</v>
      </c>
      <c r="P46" s="24"/>
      <c r="Q46" s="24">
        <v>0</v>
      </c>
      <c r="R46" s="24"/>
      <c r="S46" s="24">
        <v>-1057384463</v>
      </c>
      <c r="U46" s="6">
        <f t="shared" si="1"/>
        <v>-1.192414302061427E-3</v>
      </c>
      <c r="W46" s="6"/>
    </row>
    <row r="47" spans="1:23" x14ac:dyDescent="0.5">
      <c r="A47" s="1" t="s">
        <v>85</v>
      </c>
      <c r="C47" s="24">
        <v>0</v>
      </c>
      <c r="D47" s="24"/>
      <c r="E47" s="24">
        <v>21541000132</v>
      </c>
      <c r="F47" s="24"/>
      <c r="G47" s="24">
        <v>0</v>
      </c>
      <c r="H47" s="24"/>
      <c r="I47" s="24">
        <v>21541000132</v>
      </c>
      <c r="K47" s="6">
        <f t="shared" si="0"/>
        <v>2.994984793020887E-2</v>
      </c>
      <c r="M47" s="24">
        <v>0</v>
      </c>
      <c r="N47" s="24"/>
      <c r="O47" s="24">
        <v>21541000132</v>
      </c>
      <c r="P47" s="24"/>
      <c r="Q47" s="24">
        <v>0</v>
      </c>
      <c r="R47" s="24"/>
      <c r="S47" s="24">
        <v>21541000132</v>
      </c>
      <c r="U47" s="6">
        <f t="shared" si="1"/>
        <v>2.4291823397166644E-2</v>
      </c>
      <c r="W47" s="6"/>
    </row>
    <row r="48" spans="1:23" x14ac:dyDescent="0.5">
      <c r="A48" s="1" t="s">
        <v>44</v>
      </c>
      <c r="C48" s="24">
        <v>0</v>
      </c>
      <c r="D48" s="24"/>
      <c r="E48" s="24">
        <v>-2741570979</v>
      </c>
      <c r="F48" s="24"/>
      <c r="G48" s="24">
        <v>0</v>
      </c>
      <c r="H48" s="24"/>
      <c r="I48" s="24">
        <v>-2741570979</v>
      </c>
      <c r="K48" s="6">
        <f t="shared" si="0"/>
        <v>-3.8117837337063461E-3</v>
      </c>
      <c r="M48" s="24">
        <v>0</v>
      </c>
      <c r="N48" s="24"/>
      <c r="O48" s="24">
        <v>-8057221463</v>
      </c>
      <c r="P48" s="24"/>
      <c r="Q48" s="24">
        <v>0</v>
      </c>
      <c r="R48" s="24"/>
      <c r="S48" s="24">
        <v>-8057221463</v>
      </c>
      <c r="U48" s="6">
        <f t="shared" si="1"/>
        <v>-9.086142688439991E-3</v>
      </c>
      <c r="W48" s="6"/>
    </row>
    <row r="49" spans="1:23" x14ac:dyDescent="0.5">
      <c r="A49" s="1" t="s">
        <v>29</v>
      </c>
      <c r="C49" s="24">
        <v>0</v>
      </c>
      <c r="D49" s="24"/>
      <c r="E49" s="24">
        <v>2835953101</v>
      </c>
      <c r="F49" s="24"/>
      <c r="G49" s="24">
        <v>0</v>
      </c>
      <c r="H49" s="24"/>
      <c r="I49" s="24">
        <v>2835953101</v>
      </c>
      <c r="K49" s="6">
        <f t="shared" si="0"/>
        <v>3.9430093120875094E-3</v>
      </c>
      <c r="M49" s="24">
        <v>0</v>
      </c>
      <c r="N49" s="24"/>
      <c r="O49" s="24">
        <v>1929629876</v>
      </c>
      <c r="P49" s="24"/>
      <c r="Q49" s="24">
        <v>0</v>
      </c>
      <c r="R49" s="24"/>
      <c r="S49" s="24">
        <v>1929629876</v>
      </c>
      <c r="U49" s="6">
        <f t="shared" si="1"/>
        <v>2.176046974720318E-3</v>
      </c>
      <c r="W49" s="6"/>
    </row>
    <row r="50" spans="1:23" x14ac:dyDescent="0.5">
      <c r="A50" s="1" t="s">
        <v>62</v>
      </c>
      <c r="C50" s="24">
        <v>0</v>
      </c>
      <c r="D50" s="24"/>
      <c r="E50" s="24">
        <v>807270156</v>
      </c>
      <c r="F50" s="24"/>
      <c r="G50" s="24">
        <v>0</v>
      </c>
      <c r="H50" s="24"/>
      <c r="I50" s="24">
        <v>807270156</v>
      </c>
      <c r="K50" s="6">
        <f t="shared" si="0"/>
        <v>1.1223999936232855E-3</v>
      </c>
      <c r="M50" s="24">
        <v>0</v>
      </c>
      <c r="N50" s="24"/>
      <c r="O50" s="24">
        <v>1673508517</v>
      </c>
      <c r="P50" s="24"/>
      <c r="Q50" s="24">
        <v>0</v>
      </c>
      <c r="R50" s="24"/>
      <c r="S50" s="24">
        <v>1673508517</v>
      </c>
      <c r="U50" s="6">
        <f t="shared" si="1"/>
        <v>1.8872184717285835E-3</v>
      </c>
      <c r="W50" s="6"/>
    </row>
    <row r="51" spans="1:23" x14ac:dyDescent="0.5">
      <c r="A51" s="1" t="s">
        <v>71</v>
      </c>
      <c r="C51" s="24">
        <v>0</v>
      </c>
      <c r="D51" s="24"/>
      <c r="E51" s="24">
        <v>-2117495886</v>
      </c>
      <c r="F51" s="24"/>
      <c r="G51" s="24">
        <v>0</v>
      </c>
      <c r="H51" s="24"/>
      <c r="I51" s="24">
        <v>-2117495886</v>
      </c>
      <c r="K51" s="6">
        <f t="shared" si="0"/>
        <v>-2.9440917037241907E-3</v>
      </c>
      <c r="M51" s="24">
        <v>0</v>
      </c>
      <c r="N51" s="24"/>
      <c r="O51" s="24">
        <v>-1691659180</v>
      </c>
      <c r="P51" s="24"/>
      <c r="Q51" s="24">
        <v>0</v>
      </c>
      <c r="R51" s="24"/>
      <c r="S51" s="24">
        <v>-1691659180</v>
      </c>
      <c r="U51" s="6">
        <f t="shared" si="1"/>
        <v>-1.9076870060322666E-3</v>
      </c>
      <c r="W51" s="6"/>
    </row>
    <row r="52" spans="1:23" x14ac:dyDescent="0.5">
      <c r="A52" s="1" t="s">
        <v>54</v>
      </c>
      <c r="C52" s="24">
        <v>0</v>
      </c>
      <c r="D52" s="24"/>
      <c r="E52" s="24">
        <v>44535031</v>
      </c>
      <c r="F52" s="24"/>
      <c r="G52" s="24">
        <v>0</v>
      </c>
      <c r="H52" s="24"/>
      <c r="I52" s="24">
        <v>44535031</v>
      </c>
      <c r="K52" s="6">
        <f t="shared" si="0"/>
        <v>6.1919938621405969E-5</v>
      </c>
      <c r="M52" s="24">
        <v>0</v>
      </c>
      <c r="N52" s="24"/>
      <c r="O52" s="24">
        <v>-341953200</v>
      </c>
      <c r="P52" s="24"/>
      <c r="Q52" s="24">
        <v>0</v>
      </c>
      <c r="R52" s="24"/>
      <c r="S52" s="24">
        <v>-341953200</v>
      </c>
      <c r="U52" s="6">
        <f t="shared" si="1"/>
        <v>-3.8562121970168534E-4</v>
      </c>
      <c r="W52" s="6"/>
    </row>
    <row r="53" spans="1:23" x14ac:dyDescent="0.5">
      <c r="A53" s="1" t="s">
        <v>60</v>
      </c>
      <c r="C53" s="24">
        <v>0</v>
      </c>
      <c r="D53" s="24"/>
      <c r="E53" s="24">
        <v>198611190</v>
      </c>
      <c r="F53" s="24"/>
      <c r="G53" s="24">
        <v>0</v>
      </c>
      <c r="H53" s="24"/>
      <c r="I53" s="24">
        <v>198611190</v>
      </c>
      <c r="K53" s="6">
        <f t="shared" si="0"/>
        <v>2.7614200368075188E-4</v>
      </c>
      <c r="M53" s="24">
        <v>0</v>
      </c>
      <c r="N53" s="24"/>
      <c r="O53" s="24">
        <v>276743520</v>
      </c>
      <c r="P53" s="24"/>
      <c r="Q53" s="24">
        <v>0</v>
      </c>
      <c r="R53" s="24"/>
      <c r="S53" s="24">
        <v>276743520</v>
      </c>
      <c r="U53" s="6">
        <f t="shared" si="1"/>
        <v>3.1208414989810816E-4</v>
      </c>
      <c r="W53" s="6"/>
    </row>
    <row r="54" spans="1:23" x14ac:dyDescent="0.5">
      <c r="A54" s="1" t="s">
        <v>43</v>
      </c>
      <c r="C54" s="24">
        <v>0</v>
      </c>
      <c r="D54" s="24"/>
      <c r="E54" s="24">
        <v>193525129</v>
      </c>
      <c r="F54" s="24"/>
      <c r="G54" s="24">
        <v>0</v>
      </c>
      <c r="H54" s="24"/>
      <c r="I54" s="24">
        <v>193525129</v>
      </c>
      <c r="K54" s="6">
        <f t="shared" si="0"/>
        <v>2.6907052359253261E-4</v>
      </c>
      <c r="M54" s="24">
        <v>0</v>
      </c>
      <c r="N54" s="24"/>
      <c r="O54" s="24">
        <v>315362588</v>
      </c>
      <c r="P54" s="24"/>
      <c r="Q54" s="24">
        <v>0</v>
      </c>
      <c r="R54" s="24"/>
      <c r="S54" s="24">
        <v>315362588</v>
      </c>
      <c r="U54" s="6">
        <f t="shared" si="1"/>
        <v>3.5563494019895143E-4</v>
      </c>
      <c r="W54" s="6"/>
    </row>
    <row r="55" spans="1:23" x14ac:dyDescent="0.5">
      <c r="A55" s="1" t="s">
        <v>30</v>
      </c>
      <c r="C55" s="24">
        <v>0</v>
      </c>
      <c r="D55" s="24"/>
      <c r="E55" s="24">
        <v>22610970250</v>
      </c>
      <c r="F55" s="24"/>
      <c r="G55" s="24">
        <v>0</v>
      </c>
      <c r="H55" s="24"/>
      <c r="I55" s="24">
        <v>22610970250</v>
      </c>
      <c r="K55" s="6">
        <f t="shared" si="0"/>
        <v>3.1437496698956749E-2</v>
      </c>
      <c r="M55" s="24">
        <v>0</v>
      </c>
      <c r="N55" s="24"/>
      <c r="O55" s="24">
        <v>29311553781</v>
      </c>
      <c r="P55" s="24"/>
      <c r="Q55" s="24">
        <v>0</v>
      </c>
      <c r="R55" s="24"/>
      <c r="S55" s="24">
        <v>29311553781</v>
      </c>
      <c r="U55" s="6">
        <f t="shared" si="1"/>
        <v>3.3054690292065599E-2</v>
      </c>
      <c r="W55" s="6"/>
    </row>
    <row r="56" spans="1:23" x14ac:dyDescent="0.5">
      <c r="A56" s="1" t="s">
        <v>45</v>
      </c>
      <c r="C56" s="24">
        <v>0</v>
      </c>
      <c r="D56" s="24"/>
      <c r="E56" s="24">
        <v>-7906471708</v>
      </c>
      <c r="F56" s="24"/>
      <c r="G56" s="24">
        <v>0</v>
      </c>
      <c r="H56" s="24"/>
      <c r="I56" s="24">
        <v>-7906471708</v>
      </c>
      <c r="K56" s="6">
        <f t="shared" si="0"/>
        <v>-1.0992879804467696E-2</v>
      </c>
      <c r="M56" s="24">
        <v>0</v>
      </c>
      <c r="N56" s="24"/>
      <c r="O56" s="24">
        <v>-13151614705</v>
      </c>
      <c r="P56" s="24"/>
      <c r="Q56" s="24">
        <v>0</v>
      </c>
      <c r="R56" s="24"/>
      <c r="S56" s="24">
        <v>-13151614705</v>
      </c>
      <c r="U56" s="6">
        <f t="shared" si="1"/>
        <v>-1.4831098827525873E-2</v>
      </c>
      <c r="W56" s="6"/>
    </row>
    <row r="57" spans="1:23" x14ac:dyDescent="0.5">
      <c r="A57" s="1" t="s">
        <v>46</v>
      </c>
      <c r="C57" s="24">
        <v>0</v>
      </c>
      <c r="D57" s="24"/>
      <c r="E57" s="24">
        <v>-7615129997</v>
      </c>
      <c r="F57" s="24"/>
      <c r="G57" s="24">
        <v>0</v>
      </c>
      <c r="H57" s="24"/>
      <c r="I57" s="24">
        <v>-7615129997</v>
      </c>
      <c r="K57" s="6">
        <f t="shared" si="0"/>
        <v>-1.0587808550268382E-2</v>
      </c>
      <c r="M57" s="24">
        <v>0</v>
      </c>
      <c r="N57" s="24"/>
      <c r="O57" s="24">
        <v>-5617718850</v>
      </c>
      <c r="P57" s="24"/>
      <c r="Q57" s="24">
        <v>0</v>
      </c>
      <c r="R57" s="24"/>
      <c r="S57" s="24">
        <v>-5617718850</v>
      </c>
      <c r="U57" s="6">
        <f t="shared" si="1"/>
        <v>-6.3351113394410378E-3</v>
      </c>
      <c r="W57" s="6"/>
    </row>
    <row r="58" spans="1:23" x14ac:dyDescent="0.5">
      <c r="A58" s="1" t="s">
        <v>22</v>
      </c>
      <c r="C58" s="24">
        <v>0</v>
      </c>
      <c r="D58" s="24"/>
      <c r="E58" s="24">
        <v>6616472848</v>
      </c>
      <c r="F58" s="24"/>
      <c r="G58" s="24">
        <v>0</v>
      </c>
      <c r="H58" s="24"/>
      <c r="I58" s="24">
        <v>6616472848</v>
      </c>
      <c r="K58" s="6">
        <f t="shared" si="0"/>
        <v>9.1993108220438675E-3</v>
      </c>
      <c r="M58" s="24">
        <v>0</v>
      </c>
      <c r="N58" s="24"/>
      <c r="O58" s="24">
        <v>6032011195</v>
      </c>
      <c r="P58" s="24"/>
      <c r="Q58" s="24">
        <v>0</v>
      </c>
      <c r="R58" s="24"/>
      <c r="S58" s="24">
        <v>6032011195</v>
      </c>
      <c r="U58" s="6">
        <f t="shared" si="1"/>
        <v>6.8023095390542347E-3</v>
      </c>
      <c r="W58" s="6"/>
    </row>
    <row r="59" spans="1:23" x14ac:dyDescent="0.5">
      <c r="A59" s="1" t="s">
        <v>31</v>
      </c>
      <c r="C59" s="24">
        <v>0</v>
      </c>
      <c r="D59" s="24"/>
      <c r="E59" s="24">
        <v>-6492557</v>
      </c>
      <c r="F59" s="24"/>
      <c r="G59" s="24">
        <v>0</v>
      </c>
      <c r="H59" s="24"/>
      <c r="I59" s="24">
        <v>-6492557</v>
      </c>
      <c r="K59" s="6">
        <f t="shared" si="0"/>
        <v>-9.0270225911817517E-6</v>
      </c>
      <c r="M59" s="24">
        <v>0</v>
      </c>
      <c r="N59" s="24"/>
      <c r="O59" s="24">
        <v>-10975514</v>
      </c>
      <c r="P59" s="24"/>
      <c r="Q59" s="24">
        <v>0</v>
      </c>
      <c r="R59" s="24"/>
      <c r="S59" s="24">
        <v>-10975514</v>
      </c>
      <c r="U59" s="6">
        <f t="shared" si="1"/>
        <v>-1.2377106269316747E-5</v>
      </c>
      <c r="W59" s="6"/>
    </row>
    <row r="60" spans="1:23" x14ac:dyDescent="0.5">
      <c r="A60" s="1" t="s">
        <v>82</v>
      </c>
      <c r="C60" s="24">
        <v>0</v>
      </c>
      <c r="D60" s="24"/>
      <c r="E60" s="24">
        <v>2345610830</v>
      </c>
      <c r="F60" s="24"/>
      <c r="G60" s="24">
        <v>0</v>
      </c>
      <c r="H60" s="24"/>
      <c r="I60" s="24">
        <v>2345610830</v>
      </c>
      <c r="K60" s="6">
        <f t="shared" si="0"/>
        <v>3.2612546878726797E-3</v>
      </c>
      <c r="M60" s="24">
        <v>0</v>
      </c>
      <c r="N60" s="24"/>
      <c r="O60" s="24">
        <v>2345610830</v>
      </c>
      <c r="P60" s="24"/>
      <c r="Q60" s="24">
        <v>0</v>
      </c>
      <c r="R60" s="24"/>
      <c r="S60" s="24">
        <v>2345610830</v>
      </c>
      <c r="U60" s="6">
        <f t="shared" si="1"/>
        <v>2.6451494216462442E-3</v>
      </c>
      <c r="W60" s="6"/>
    </row>
    <row r="61" spans="1:23" x14ac:dyDescent="0.5">
      <c r="A61" s="1" t="s">
        <v>86</v>
      </c>
      <c r="C61" s="24">
        <v>0</v>
      </c>
      <c r="D61" s="24"/>
      <c r="E61" s="24">
        <v>356171934</v>
      </c>
      <c r="F61" s="24"/>
      <c r="G61" s="24">
        <v>0</v>
      </c>
      <c r="H61" s="24"/>
      <c r="I61" s="24">
        <v>356171934</v>
      </c>
      <c r="K61" s="6">
        <f t="shared" si="0"/>
        <v>4.9520891300036272E-4</v>
      </c>
      <c r="M61" s="24">
        <v>0</v>
      </c>
      <c r="N61" s="24"/>
      <c r="O61" s="24">
        <v>356171934</v>
      </c>
      <c r="P61" s="24"/>
      <c r="Q61" s="24">
        <v>0</v>
      </c>
      <c r="R61" s="24"/>
      <c r="S61" s="24">
        <v>356171934</v>
      </c>
      <c r="U61" s="6">
        <f t="shared" si="1"/>
        <v>4.0165571081828791E-4</v>
      </c>
      <c r="W61" s="6"/>
    </row>
    <row r="62" spans="1:23" x14ac:dyDescent="0.5">
      <c r="A62" s="1" t="s">
        <v>83</v>
      </c>
      <c r="C62" s="24">
        <v>0</v>
      </c>
      <c r="D62" s="24"/>
      <c r="E62" s="24">
        <v>25539245075</v>
      </c>
      <c r="F62" s="24"/>
      <c r="G62" s="24">
        <v>0</v>
      </c>
      <c r="H62" s="24"/>
      <c r="I62" s="24">
        <v>25539245075</v>
      </c>
      <c r="K62" s="6">
        <f t="shared" si="0"/>
        <v>3.5508866884611454E-2</v>
      </c>
      <c r="M62" s="24">
        <v>0</v>
      </c>
      <c r="N62" s="24"/>
      <c r="O62" s="24">
        <v>25539245075</v>
      </c>
      <c r="P62" s="24"/>
      <c r="Q62" s="24">
        <v>0</v>
      </c>
      <c r="R62" s="24"/>
      <c r="S62" s="24">
        <v>25539245075</v>
      </c>
      <c r="U62" s="6">
        <f t="shared" si="1"/>
        <v>2.8800651188764313E-2</v>
      </c>
      <c r="W62" s="6"/>
    </row>
    <row r="63" spans="1:23" x14ac:dyDescent="0.5">
      <c r="A63" s="1" t="s">
        <v>25</v>
      </c>
      <c r="C63" s="24">
        <v>0</v>
      </c>
      <c r="D63" s="24"/>
      <c r="E63" s="24">
        <v>17329933949</v>
      </c>
      <c r="F63" s="24"/>
      <c r="G63" s="24">
        <v>0</v>
      </c>
      <c r="H63" s="24"/>
      <c r="I63" s="24">
        <v>17329933949</v>
      </c>
      <c r="K63" s="6">
        <f t="shared" si="0"/>
        <v>2.4094929819069837E-2</v>
      </c>
      <c r="M63" s="24">
        <v>0</v>
      </c>
      <c r="N63" s="24"/>
      <c r="O63" s="24">
        <v>23759410114</v>
      </c>
      <c r="P63" s="24"/>
      <c r="Q63" s="24">
        <v>0</v>
      </c>
      <c r="R63" s="24"/>
      <c r="S63" s="24">
        <v>23759410114</v>
      </c>
      <c r="U63" s="6">
        <f t="shared" si="1"/>
        <v>2.6793528200798351E-2</v>
      </c>
      <c r="W63" s="6"/>
    </row>
    <row r="64" spans="1:23" x14ac:dyDescent="0.5">
      <c r="A64" s="1" t="s">
        <v>34</v>
      </c>
      <c r="C64" s="24">
        <v>0</v>
      </c>
      <c r="D64" s="24"/>
      <c r="E64" s="24">
        <v>10310783625</v>
      </c>
      <c r="F64" s="24"/>
      <c r="G64" s="24">
        <v>0</v>
      </c>
      <c r="H64" s="24"/>
      <c r="I64" s="24">
        <v>10310783625</v>
      </c>
      <c r="K64" s="6">
        <f t="shared" si="0"/>
        <v>1.4335750416309303E-2</v>
      </c>
      <c r="M64" s="24">
        <v>0</v>
      </c>
      <c r="N64" s="24"/>
      <c r="O64" s="24">
        <v>13643336250</v>
      </c>
      <c r="P64" s="24"/>
      <c r="Q64" s="24">
        <v>0</v>
      </c>
      <c r="R64" s="24"/>
      <c r="S64" s="24">
        <v>13643336250</v>
      </c>
      <c r="U64" s="6">
        <f t="shared" si="1"/>
        <v>1.5385614070946603E-2</v>
      </c>
      <c r="W64" s="6"/>
    </row>
    <row r="65" spans="1:23" x14ac:dyDescent="0.5">
      <c r="A65" s="1" t="s">
        <v>50</v>
      </c>
      <c r="C65" s="24">
        <v>0</v>
      </c>
      <c r="D65" s="24"/>
      <c r="E65" s="24">
        <v>74802195322</v>
      </c>
      <c r="F65" s="24"/>
      <c r="G65" s="24">
        <v>0</v>
      </c>
      <c r="H65" s="24"/>
      <c r="I65" s="24">
        <v>74802195322</v>
      </c>
      <c r="K65" s="6">
        <f t="shared" si="0"/>
        <v>0.10400233791427384</v>
      </c>
      <c r="M65" s="24">
        <v>0</v>
      </c>
      <c r="N65" s="24"/>
      <c r="O65" s="24">
        <v>63660113595</v>
      </c>
      <c r="P65" s="24"/>
      <c r="Q65" s="24">
        <v>0</v>
      </c>
      <c r="R65" s="24"/>
      <c r="S65" s="24">
        <v>63660113595</v>
      </c>
      <c r="U65" s="6">
        <f t="shared" si="1"/>
        <v>7.1789621067595621E-2</v>
      </c>
      <c r="W65" s="6"/>
    </row>
    <row r="66" spans="1:23" x14ac:dyDescent="0.5">
      <c r="A66" s="1" t="s">
        <v>49</v>
      </c>
      <c r="C66" s="24">
        <v>0</v>
      </c>
      <c r="D66" s="24"/>
      <c r="E66" s="24">
        <v>5516977500</v>
      </c>
      <c r="F66" s="24"/>
      <c r="G66" s="24">
        <v>0</v>
      </c>
      <c r="H66" s="24"/>
      <c r="I66" s="24">
        <v>5516977500</v>
      </c>
      <c r="K66" s="6">
        <f t="shared" si="0"/>
        <v>7.6706112133542188E-3</v>
      </c>
      <c r="M66" s="24">
        <v>0</v>
      </c>
      <c r="N66" s="24"/>
      <c r="O66" s="24">
        <v>6610432500</v>
      </c>
      <c r="P66" s="24"/>
      <c r="Q66" s="24">
        <v>0</v>
      </c>
      <c r="R66" s="24"/>
      <c r="S66" s="24">
        <v>6610432500</v>
      </c>
      <c r="U66" s="6">
        <f t="shared" si="1"/>
        <v>7.4545962529540917E-3</v>
      </c>
      <c r="W66" s="6"/>
    </row>
    <row r="67" spans="1:23" x14ac:dyDescent="0.5">
      <c r="A67" s="1" t="s">
        <v>48</v>
      </c>
      <c r="C67" s="24">
        <v>0</v>
      </c>
      <c r="D67" s="24"/>
      <c r="E67" s="24">
        <v>19718114231</v>
      </c>
      <c r="F67" s="24"/>
      <c r="G67" s="24">
        <v>0</v>
      </c>
      <c r="H67" s="24"/>
      <c r="I67" s="24">
        <v>19718114231</v>
      </c>
      <c r="K67" s="6">
        <f t="shared" si="0"/>
        <v>2.7415371573748126E-2</v>
      </c>
      <c r="M67" s="24">
        <v>0</v>
      </c>
      <c r="N67" s="24"/>
      <c r="O67" s="24">
        <v>14841591357</v>
      </c>
      <c r="P67" s="24"/>
      <c r="Q67" s="24">
        <v>0</v>
      </c>
      <c r="R67" s="24"/>
      <c r="S67" s="24">
        <v>14841591357</v>
      </c>
      <c r="U67" s="6">
        <f t="shared" si="1"/>
        <v>1.6736888443799711E-2</v>
      </c>
      <c r="W67" s="6"/>
    </row>
    <row r="68" spans="1:23" x14ac:dyDescent="0.5">
      <c r="A68" s="1" t="s">
        <v>51</v>
      </c>
      <c r="C68" s="24">
        <v>0</v>
      </c>
      <c r="D68" s="24"/>
      <c r="E68" s="24">
        <v>5395703400</v>
      </c>
      <c r="F68" s="24"/>
      <c r="G68" s="24">
        <v>0</v>
      </c>
      <c r="H68" s="24"/>
      <c r="I68" s="24">
        <v>5395703400</v>
      </c>
      <c r="K68" s="6">
        <f t="shared" si="0"/>
        <v>7.5019959758714774E-3</v>
      </c>
      <c r="M68" s="24">
        <v>0</v>
      </c>
      <c r="N68" s="24"/>
      <c r="O68" s="24">
        <v>7499113200</v>
      </c>
      <c r="P68" s="24"/>
      <c r="Q68" s="24">
        <v>0</v>
      </c>
      <c r="R68" s="24"/>
      <c r="S68" s="24">
        <v>7499113200</v>
      </c>
      <c r="U68" s="6">
        <f t="shared" si="1"/>
        <v>8.4567630274113778E-3</v>
      </c>
      <c r="W68" s="6"/>
    </row>
    <row r="69" spans="1:23" x14ac:dyDescent="0.5">
      <c r="A69" s="1" t="s">
        <v>35</v>
      </c>
      <c r="C69" s="24">
        <v>0</v>
      </c>
      <c r="D69" s="24"/>
      <c r="E69" s="24">
        <v>32503280447</v>
      </c>
      <c r="F69" s="24"/>
      <c r="G69" s="24">
        <v>0</v>
      </c>
      <c r="H69" s="24"/>
      <c r="I69" s="24">
        <v>32503280447</v>
      </c>
      <c r="K69" s="6">
        <f t="shared" si="0"/>
        <v>4.5191416399206832E-2</v>
      </c>
      <c r="M69" s="24">
        <v>0</v>
      </c>
      <c r="N69" s="24"/>
      <c r="O69" s="24">
        <v>29834774246</v>
      </c>
      <c r="P69" s="24"/>
      <c r="Q69" s="24">
        <v>0</v>
      </c>
      <c r="R69" s="24"/>
      <c r="S69" s="24">
        <v>29834774246</v>
      </c>
      <c r="U69" s="6">
        <f t="shared" si="1"/>
        <v>3.364472692247638E-2</v>
      </c>
      <c r="W69" s="6"/>
    </row>
    <row r="70" spans="1:23" x14ac:dyDescent="0.5">
      <c r="A70" s="1" t="s">
        <v>28</v>
      </c>
      <c r="C70" s="24">
        <v>0</v>
      </c>
      <c r="D70" s="24"/>
      <c r="E70" s="24">
        <v>700805250</v>
      </c>
      <c r="F70" s="24"/>
      <c r="G70" s="24">
        <v>0</v>
      </c>
      <c r="H70" s="24"/>
      <c r="I70" s="24">
        <v>700805250</v>
      </c>
      <c r="K70" s="6">
        <f t="shared" si="0"/>
        <v>9.743749379125629E-4</v>
      </c>
      <c r="M70" s="24">
        <v>0</v>
      </c>
      <c r="N70" s="24"/>
      <c r="O70" s="24">
        <v>2549738250</v>
      </c>
      <c r="P70" s="24"/>
      <c r="Q70" s="24">
        <v>0</v>
      </c>
      <c r="R70" s="24"/>
      <c r="S70" s="24">
        <v>2549738250</v>
      </c>
      <c r="U70" s="6">
        <f t="shared" si="1"/>
        <v>2.8753442689965782E-3</v>
      </c>
      <c r="W70" s="6"/>
    </row>
    <row r="71" spans="1:23" x14ac:dyDescent="0.5">
      <c r="A71" s="1" t="s">
        <v>79</v>
      </c>
      <c r="C71" s="24">
        <v>0</v>
      </c>
      <c r="D71" s="24"/>
      <c r="E71" s="24">
        <v>-10214899129</v>
      </c>
      <c r="F71" s="24"/>
      <c r="G71" s="24">
        <v>0</v>
      </c>
      <c r="H71" s="24"/>
      <c r="I71" s="24">
        <v>-10214899129</v>
      </c>
      <c r="K71" s="6">
        <f t="shared" si="0"/>
        <v>-1.4202435990030708E-2</v>
      </c>
      <c r="M71" s="24">
        <v>0</v>
      </c>
      <c r="N71" s="24"/>
      <c r="O71" s="24">
        <v>-14384975659</v>
      </c>
      <c r="P71" s="24"/>
      <c r="Q71" s="24">
        <v>0</v>
      </c>
      <c r="R71" s="24"/>
      <c r="S71" s="24">
        <v>-14384975659</v>
      </c>
      <c r="U71" s="6">
        <f t="shared" si="1"/>
        <v>-1.6221962125234198E-2</v>
      </c>
      <c r="W71" s="6"/>
    </row>
    <row r="72" spans="1:23" x14ac:dyDescent="0.5">
      <c r="A72" s="1" t="s">
        <v>21</v>
      </c>
      <c r="C72" s="24">
        <v>0</v>
      </c>
      <c r="D72" s="24"/>
      <c r="E72" s="24">
        <v>5626323000</v>
      </c>
      <c r="F72" s="24"/>
      <c r="G72" s="24">
        <v>0</v>
      </c>
      <c r="H72" s="24"/>
      <c r="I72" s="24">
        <v>5626323000</v>
      </c>
      <c r="K72" s="6">
        <f t="shared" si="0"/>
        <v>7.8226413455107884E-3</v>
      </c>
      <c r="M72" s="24">
        <v>0</v>
      </c>
      <c r="N72" s="24"/>
      <c r="O72" s="24">
        <v>3787330500</v>
      </c>
      <c r="P72" s="24"/>
      <c r="Q72" s="24">
        <v>0</v>
      </c>
      <c r="R72" s="24"/>
      <c r="S72" s="24">
        <v>3787330500</v>
      </c>
      <c r="U72" s="6">
        <f t="shared" si="1"/>
        <v>4.2709792065797128E-3</v>
      </c>
      <c r="W72" s="6"/>
    </row>
    <row r="73" spans="1:23" x14ac:dyDescent="0.5">
      <c r="A73" s="1" t="s">
        <v>57</v>
      </c>
      <c r="C73" s="24">
        <v>0</v>
      </c>
      <c r="D73" s="24"/>
      <c r="E73" s="24">
        <v>15673316957</v>
      </c>
      <c r="F73" s="24"/>
      <c r="G73" s="24">
        <v>0</v>
      </c>
      <c r="H73" s="24"/>
      <c r="I73" s="24">
        <v>15673316957</v>
      </c>
      <c r="K73" s="6">
        <f t="shared" ref="K73:K83" si="2">I73/$I$84</f>
        <v>2.1791627897851499E-2</v>
      </c>
      <c r="M73" s="24">
        <v>0</v>
      </c>
      <c r="N73" s="24"/>
      <c r="O73" s="24">
        <v>10389826886</v>
      </c>
      <c r="P73" s="24"/>
      <c r="Q73" s="24">
        <v>0</v>
      </c>
      <c r="R73" s="24"/>
      <c r="S73" s="24">
        <v>10389826886</v>
      </c>
      <c r="U73" s="6">
        <f t="shared" ref="U73:U83" si="3">S73/$S$84</f>
        <v>1.1716625889942493E-2</v>
      </c>
      <c r="W73" s="6"/>
    </row>
    <row r="74" spans="1:23" x14ac:dyDescent="0.5">
      <c r="A74" s="1" t="s">
        <v>56</v>
      </c>
      <c r="C74" s="24">
        <v>0</v>
      </c>
      <c r="D74" s="24"/>
      <c r="E74" s="24">
        <v>27410763519</v>
      </c>
      <c r="F74" s="24"/>
      <c r="G74" s="24">
        <v>0</v>
      </c>
      <c r="H74" s="24"/>
      <c r="I74" s="24">
        <v>27410763519</v>
      </c>
      <c r="K74" s="6">
        <f t="shared" si="2"/>
        <v>3.8110960216067975E-2</v>
      </c>
      <c r="M74" s="24">
        <v>0</v>
      </c>
      <c r="N74" s="24"/>
      <c r="O74" s="24">
        <v>16580579272</v>
      </c>
      <c r="P74" s="24"/>
      <c r="Q74" s="24">
        <v>0</v>
      </c>
      <c r="R74" s="24"/>
      <c r="S74" s="24">
        <v>16580579272</v>
      </c>
      <c r="U74" s="6">
        <f t="shared" si="3"/>
        <v>1.869794814679062E-2</v>
      </c>
      <c r="W74" s="6"/>
    </row>
    <row r="75" spans="1:23" x14ac:dyDescent="0.5">
      <c r="A75" s="1" t="s">
        <v>55</v>
      </c>
      <c r="C75" s="24">
        <v>0</v>
      </c>
      <c r="D75" s="24"/>
      <c r="E75" s="24">
        <v>47459765433</v>
      </c>
      <c r="F75" s="24"/>
      <c r="G75" s="24">
        <v>0</v>
      </c>
      <c r="H75" s="24"/>
      <c r="I75" s="24">
        <v>47459765433</v>
      </c>
      <c r="K75" s="6">
        <f t="shared" si="2"/>
        <v>6.5986386370713079E-2</v>
      </c>
      <c r="M75" s="24">
        <v>0</v>
      </c>
      <c r="N75" s="24"/>
      <c r="O75" s="24">
        <v>37170667123</v>
      </c>
      <c r="P75" s="24"/>
      <c r="Q75" s="24">
        <v>0</v>
      </c>
      <c r="R75" s="24"/>
      <c r="S75" s="24">
        <v>37170667123</v>
      </c>
      <c r="U75" s="6">
        <f t="shared" si="3"/>
        <v>4.1917426107129854E-2</v>
      </c>
      <c r="W75" s="6"/>
    </row>
    <row r="76" spans="1:23" x14ac:dyDescent="0.5">
      <c r="A76" s="1" t="s">
        <v>87</v>
      </c>
      <c r="C76" s="24">
        <v>0</v>
      </c>
      <c r="D76" s="24"/>
      <c r="E76" s="24">
        <v>24659873812</v>
      </c>
      <c r="F76" s="24"/>
      <c r="G76" s="24">
        <v>0</v>
      </c>
      <c r="H76" s="24"/>
      <c r="I76" s="24">
        <v>24659873812</v>
      </c>
      <c r="K76" s="6">
        <f t="shared" si="2"/>
        <v>3.4286220051147072E-2</v>
      </c>
      <c r="M76" s="24">
        <v>0</v>
      </c>
      <c r="N76" s="24"/>
      <c r="O76" s="24">
        <v>24659873812</v>
      </c>
      <c r="P76" s="24"/>
      <c r="Q76" s="24">
        <v>0</v>
      </c>
      <c r="R76" s="24"/>
      <c r="S76" s="24">
        <v>24659873812</v>
      </c>
      <c r="U76" s="6">
        <f t="shared" si="3"/>
        <v>2.7808982682639288E-2</v>
      </c>
      <c r="W76" s="6"/>
    </row>
    <row r="77" spans="1:23" x14ac:dyDescent="0.5">
      <c r="A77" s="1" t="s">
        <v>19</v>
      </c>
      <c r="C77" s="24">
        <v>0</v>
      </c>
      <c r="D77" s="24"/>
      <c r="E77" s="24">
        <v>798222150</v>
      </c>
      <c r="F77" s="24"/>
      <c r="G77" s="24">
        <v>0</v>
      </c>
      <c r="H77" s="24"/>
      <c r="I77" s="24">
        <v>798222150</v>
      </c>
      <c r="K77" s="6">
        <f t="shared" si="2"/>
        <v>1.1098199647429617E-3</v>
      </c>
      <c r="M77" s="24">
        <v>0</v>
      </c>
      <c r="N77" s="24"/>
      <c r="O77" s="24">
        <v>-2001022650</v>
      </c>
      <c r="P77" s="24"/>
      <c r="Q77" s="24">
        <v>0</v>
      </c>
      <c r="R77" s="24"/>
      <c r="S77" s="24">
        <v>-2001022650</v>
      </c>
      <c r="U77" s="6">
        <f t="shared" si="3"/>
        <v>-2.2565567304055015E-3</v>
      </c>
      <c r="W77" s="6"/>
    </row>
    <row r="78" spans="1:23" x14ac:dyDescent="0.5">
      <c r="A78" s="1" t="s">
        <v>75</v>
      </c>
      <c r="C78" s="24">
        <v>0</v>
      </c>
      <c r="D78" s="24"/>
      <c r="E78" s="24">
        <v>2226672000</v>
      </c>
      <c r="F78" s="24"/>
      <c r="G78" s="24">
        <v>0</v>
      </c>
      <c r="H78" s="24"/>
      <c r="I78" s="24">
        <v>2226672000</v>
      </c>
      <c r="K78" s="6">
        <f t="shared" si="2"/>
        <v>3.0958863275519729E-3</v>
      </c>
      <c r="M78" s="24">
        <v>0</v>
      </c>
      <c r="N78" s="24"/>
      <c r="O78" s="24">
        <v>4782878960</v>
      </c>
      <c r="P78" s="24"/>
      <c r="Q78" s="24">
        <v>0</v>
      </c>
      <c r="R78" s="24"/>
      <c r="S78" s="24">
        <v>4782878960</v>
      </c>
      <c r="U78" s="6">
        <f t="shared" si="3"/>
        <v>5.3936609402711489E-3</v>
      </c>
      <c r="W78" s="6"/>
    </row>
    <row r="79" spans="1:23" x14ac:dyDescent="0.5">
      <c r="A79" s="1" t="s">
        <v>74</v>
      </c>
      <c r="C79" s="24">
        <v>0</v>
      </c>
      <c r="D79" s="24"/>
      <c r="E79" s="24">
        <v>1598084483</v>
      </c>
      <c r="F79" s="24"/>
      <c r="G79" s="24">
        <v>0</v>
      </c>
      <c r="H79" s="24"/>
      <c r="I79" s="24">
        <v>1598084483</v>
      </c>
      <c r="K79" s="6">
        <f t="shared" si="2"/>
        <v>2.2219203821634546E-3</v>
      </c>
      <c r="M79" s="24">
        <v>0</v>
      </c>
      <c r="N79" s="24"/>
      <c r="O79" s="24">
        <v>3560289480</v>
      </c>
      <c r="P79" s="24"/>
      <c r="Q79" s="24">
        <v>0</v>
      </c>
      <c r="R79" s="24"/>
      <c r="S79" s="24">
        <v>3560289480</v>
      </c>
      <c r="U79" s="6">
        <f t="shared" si="3"/>
        <v>4.014944652568477E-3</v>
      </c>
      <c r="W79" s="6"/>
    </row>
    <row r="80" spans="1:23" x14ac:dyDescent="0.5">
      <c r="A80" s="1" t="s">
        <v>66</v>
      </c>
      <c r="C80" s="24">
        <v>0</v>
      </c>
      <c r="D80" s="24"/>
      <c r="E80" s="24">
        <v>3142192050</v>
      </c>
      <c r="F80" s="24"/>
      <c r="G80" s="24">
        <v>0</v>
      </c>
      <c r="H80" s="24"/>
      <c r="I80" s="24">
        <v>3142192050</v>
      </c>
      <c r="K80" s="6">
        <f t="shared" si="2"/>
        <v>4.3687931613356186E-3</v>
      </c>
      <c r="M80" s="24">
        <v>0</v>
      </c>
      <c r="N80" s="24"/>
      <c r="O80" s="24">
        <v>1733623200</v>
      </c>
      <c r="P80" s="24"/>
      <c r="Q80" s="24">
        <v>0</v>
      </c>
      <c r="R80" s="24"/>
      <c r="S80" s="24">
        <v>1733623200</v>
      </c>
      <c r="U80" s="6">
        <f t="shared" si="3"/>
        <v>1.9550099045341257E-3</v>
      </c>
      <c r="W80" s="6"/>
    </row>
    <row r="81" spans="1:23" x14ac:dyDescent="0.5">
      <c r="A81" s="1" t="s">
        <v>64</v>
      </c>
      <c r="C81" s="24">
        <v>0</v>
      </c>
      <c r="D81" s="24"/>
      <c r="E81" s="24">
        <v>30653932778</v>
      </c>
      <c r="F81" s="24"/>
      <c r="G81" s="24">
        <v>0</v>
      </c>
      <c r="H81" s="24"/>
      <c r="I81" s="24">
        <v>30653932778</v>
      </c>
      <c r="K81" s="6">
        <f t="shared" si="2"/>
        <v>4.2620148532476927E-2</v>
      </c>
      <c r="M81" s="24">
        <v>0</v>
      </c>
      <c r="N81" s="24"/>
      <c r="O81" s="24">
        <v>122338678145</v>
      </c>
      <c r="P81" s="24"/>
      <c r="Q81" s="24">
        <v>0</v>
      </c>
      <c r="R81" s="24"/>
      <c r="S81" s="24">
        <v>122338678145</v>
      </c>
      <c r="U81" s="6">
        <f t="shared" si="3"/>
        <v>0.13796154059376201</v>
      </c>
      <c r="W81" s="6"/>
    </row>
    <row r="82" spans="1:23" x14ac:dyDescent="0.5">
      <c r="A82" s="1" t="s">
        <v>39</v>
      </c>
      <c r="C82" s="24">
        <v>0</v>
      </c>
      <c r="D82" s="24"/>
      <c r="E82" s="24">
        <v>1000140266</v>
      </c>
      <c r="F82" s="24"/>
      <c r="G82" s="24">
        <v>0</v>
      </c>
      <c r="H82" s="24"/>
      <c r="I82" s="24">
        <v>1000140266</v>
      </c>
      <c r="K82" s="6">
        <f t="shared" si="2"/>
        <v>1.3905598018673579E-3</v>
      </c>
      <c r="M82" s="24">
        <v>0</v>
      </c>
      <c r="N82" s="24"/>
      <c r="O82" s="24">
        <v>2713757692</v>
      </c>
      <c r="P82" s="24"/>
      <c r="Q82" s="24">
        <v>0</v>
      </c>
      <c r="R82" s="24"/>
      <c r="S82" s="24">
        <v>2713757692</v>
      </c>
      <c r="U82" s="6">
        <f t="shared" si="3"/>
        <v>3.0603092796437363E-3</v>
      </c>
      <c r="W82" s="6"/>
    </row>
    <row r="83" spans="1:23" x14ac:dyDescent="0.5">
      <c r="A83" s="1" t="s">
        <v>77</v>
      </c>
      <c r="C83" s="24">
        <v>0</v>
      </c>
      <c r="D83" s="24"/>
      <c r="E83" s="24">
        <v>5078650954</v>
      </c>
      <c r="F83" s="24"/>
      <c r="G83" s="24">
        <v>0</v>
      </c>
      <c r="H83" s="24"/>
      <c r="I83" s="24">
        <v>5078650954</v>
      </c>
      <c r="K83" s="6">
        <f t="shared" si="2"/>
        <v>7.0611774212355405E-3</v>
      </c>
      <c r="M83" s="24">
        <v>0</v>
      </c>
      <c r="N83" s="24"/>
      <c r="O83" s="24">
        <v>10730124318</v>
      </c>
      <c r="P83" s="24"/>
      <c r="Q83" s="24">
        <v>0</v>
      </c>
      <c r="R83" s="24"/>
      <c r="S83" s="24">
        <v>10730124318</v>
      </c>
      <c r="U83" s="6">
        <f t="shared" si="3"/>
        <v>1.2100379897184394E-2</v>
      </c>
      <c r="W83" s="6"/>
    </row>
    <row r="84" spans="1:23" ht="22.5" thickBot="1" x14ac:dyDescent="0.55000000000000004">
      <c r="C84" s="4">
        <f>SUM(C8:C83)</f>
        <v>12074594595</v>
      </c>
      <c r="E84" s="4">
        <f>SUM(E8:E83)</f>
        <v>706594817384</v>
      </c>
      <c r="G84" s="4">
        <f>SUM(G8:G83)</f>
        <v>566297738</v>
      </c>
      <c r="I84" s="4">
        <f>SUM(I8:I83)</f>
        <v>719235709717</v>
      </c>
      <c r="K84" s="17">
        <f>SUM(K8:K83)</f>
        <v>0.99999999999999989</v>
      </c>
      <c r="M84" s="4">
        <f>SUM(M8:M83)</f>
        <v>12074594595</v>
      </c>
      <c r="O84" s="4">
        <f>SUM(O8:O83)</f>
        <v>907702853580</v>
      </c>
      <c r="Q84" s="25">
        <f>SUM(Q8:Q83)</f>
        <v>-33018155560</v>
      </c>
      <c r="S84" s="4">
        <f>SUM(S8:S83)</f>
        <v>886759292615</v>
      </c>
      <c r="U84" s="17">
        <f>SUM(U8:U83)</f>
        <v>1.0000000000000004</v>
      </c>
    </row>
    <row r="85" spans="1:23" ht="22.5" thickTop="1" x14ac:dyDescent="0.5">
      <c r="E85" s="3"/>
    </row>
    <row r="86" spans="1:23" x14ac:dyDescent="0.5">
      <c r="I86" s="3"/>
    </row>
    <row r="87" spans="1:23" x14ac:dyDescent="0.5">
      <c r="S87" s="3"/>
    </row>
    <row r="88" spans="1:23" x14ac:dyDescent="0.5">
      <c r="U88" s="3"/>
    </row>
    <row r="89" spans="1:23" x14ac:dyDescent="0.5">
      <c r="S89" s="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O22" sqref="O22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2.5" x14ac:dyDescent="0.5">
      <c r="A6" s="30" t="s">
        <v>134</v>
      </c>
      <c r="C6" s="31" t="s">
        <v>132</v>
      </c>
      <c r="D6" s="31" t="s">
        <v>132</v>
      </c>
      <c r="E6" s="31" t="s">
        <v>132</v>
      </c>
      <c r="F6" s="31" t="s">
        <v>132</v>
      </c>
      <c r="G6" s="31" t="s">
        <v>132</v>
      </c>
      <c r="H6" s="31" t="s">
        <v>132</v>
      </c>
      <c r="I6" s="31" t="s">
        <v>132</v>
      </c>
      <c r="K6" s="31" t="s">
        <v>133</v>
      </c>
      <c r="L6" s="31" t="s">
        <v>133</v>
      </c>
      <c r="M6" s="31" t="s">
        <v>133</v>
      </c>
      <c r="N6" s="31" t="s">
        <v>133</v>
      </c>
      <c r="O6" s="31" t="s">
        <v>133</v>
      </c>
      <c r="P6" s="31" t="s">
        <v>133</v>
      </c>
      <c r="Q6" s="31" t="s">
        <v>133</v>
      </c>
    </row>
    <row r="7" spans="1:17" ht="22.5" x14ac:dyDescent="0.5">
      <c r="A7" s="31" t="s">
        <v>134</v>
      </c>
      <c r="C7" s="31" t="s">
        <v>157</v>
      </c>
      <c r="E7" s="31" t="s">
        <v>154</v>
      </c>
      <c r="G7" s="31" t="s">
        <v>155</v>
      </c>
      <c r="I7" s="31" t="s">
        <v>158</v>
      </c>
      <c r="K7" s="31" t="s">
        <v>157</v>
      </c>
      <c r="M7" s="31" t="s">
        <v>154</v>
      </c>
      <c r="O7" s="31" t="s">
        <v>155</v>
      </c>
      <c r="Q7" s="31" t="s">
        <v>158</v>
      </c>
    </row>
    <row r="8" spans="1:17" x14ac:dyDescent="0.5">
      <c r="A8" s="1" t="s">
        <v>111</v>
      </c>
      <c r="C8" s="3">
        <v>0</v>
      </c>
      <c r="E8" s="3">
        <v>314676104</v>
      </c>
      <c r="G8" s="3">
        <v>0</v>
      </c>
      <c r="I8" s="3">
        <v>314676104</v>
      </c>
      <c r="K8" s="3">
        <v>0</v>
      </c>
      <c r="M8" s="3">
        <v>426263376</v>
      </c>
      <c r="O8" s="3">
        <v>0</v>
      </c>
      <c r="Q8" s="3">
        <v>426263376</v>
      </c>
    </row>
    <row r="9" spans="1:17" x14ac:dyDescent="0.5">
      <c r="A9" s="1" t="s">
        <v>102</v>
      </c>
      <c r="C9" s="3">
        <v>0</v>
      </c>
      <c r="E9" s="3">
        <v>725082555</v>
      </c>
      <c r="G9" s="3">
        <v>0</v>
      </c>
      <c r="I9" s="3">
        <v>725082555</v>
      </c>
      <c r="K9" s="3">
        <v>0</v>
      </c>
      <c r="M9" s="3">
        <v>1165104083</v>
      </c>
      <c r="O9" s="3">
        <v>0</v>
      </c>
      <c r="Q9" s="3">
        <v>1165104083</v>
      </c>
    </row>
    <row r="10" spans="1:17" x14ac:dyDescent="0.5">
      <c r="A10" s="1" t="s">
        <v>108</v>
      </c>
      <c r="C10" s="3">
        <v>0</v>
      </c>
      <c r="E10" s="3">
        <v>2042524605</v>
      </c>
      <c r="G10" s="3">
        <v>0</v>
      </c>
      <c r="I10" s="3">
        <v>2042524605</v>
      </c>
      <c r="K10" s="3">
        <v>0</v>
      </c>
      <c r="M10" s="3">
        <v>3253882127</v>
      </c>
      <c r="O10" s="3">
        <v>0</v>
      </c>
      <c r="Q10" s="3">
        <v>3253882127</v>
      </c>
    </row>
    <row r="11" spans="1:17" x14ac:dyDescent="0.5">
      <c r="A11" s="1" t="s">
        <v>105</v>
      </c>
      <c r="C11" s="3">
        <v>0</v>
      </c>
      <c r="E11" s="3">
        <v>5433427012</v>
      </c>
      <c r="G11" s="3">
        <v>0</v>
      </c>
      <c r="I11" s="3">
        <v>5433427012</v>
      </c>
      <c r="K11" s="3">
        <v>0</v>
      </c>
      <c r="M11" s="3">
        <v>8166434765</v>
      </c>
      <c r="O11" s="3">
        <v>0</v>
      </c>
      <c r="Q11" s="3">
        <v>8166434765</v>
      </c>
    </row>
    <row r="12" spans="1:17" x14ac:dyDescent="0.5">
      <c r="A12" s="1" t="s">
        <v>98</v>
      </c>
      <c r="C12" s="3">
        <v>0</v>
      </c>
      <c r="E12" s="3">
        <v>147537679</v>
      </c>
      <c r="G12" s="3">
        <v>0</v>
      </c>
      <c r="I12" s="3">
        <v>147537679</v>
      </c>
      <c r="K12" s="3">
        <v>0</v>
      </c>
      <c r="M12" s="3">
        <v>303380003</v>
      </c>
      <c r="O12" s="3">
        <v>0</v>
      </c>
      <c r="Q12" s="3">
        <v>303380003</v>
      </c>
    </row>
    <row r="13" spans="1:17" ht="22.5" thickBot="1" x14ac:dyDescent="0.55000000000000004">
      <c r="C13" s="4">
        <f>SUM(C8:C12)</f>
        <v>0</v>
      </c>
      <c r="E13" s="4">
        <f>SUM(E8:E12)</f>
        <v>8663247955</v>
      </c>
      <c r="G13" s="4">
        <f>SUM(G8:G12)</f>
        <v>0</v>
      </c>
      <c r="I13" s="4">
        <f>SUM(I8:I12)</f>
        <v>8663247955</v>
      </c>
      <c r="K13" s="4">
        <f>SUM(K8:K12)</f>
        <v>0</v>
      </c>
      <c r="M13" s="4">
        <f>SUM(M8:M12)</f>
        <v>13315064354</v>
      </c>
      <c r="O13" s="4">
        <f>SUM(O8:O12)</f>
        <v>0</v>
      </c>
      <c r="Q13" s="4">
        <f>SUM(Q8:Q12)</f>
        <v>13315064354</v>
      </c>
    </row>
    <row r="14" spans="1:17" ht="22.5" thickTop="1" x14ac:dyDescent="0.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19" sqref="I19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6" spans="1:11" ht="22.5" x14ac:dyDescent="0.5">
      <c r="A6" s="31" t="s">
        <v>159</v>
      </c>
      <c r="B6" s="31" t="s">
        <v>159</v>
      </c>
      <c r="C6" s="31" t="s">
        <v>159</v>
      </c>
      <c r="E6" s="31" t="s">
        <v>132</v>
      </c>
      <c r="F6" s="31" t="s">
        <v>132</v>
      </c>
      <c r="G6" s="31" t="s">
        <v>132</v>
      </c>
      <c r="I6" s="31" t="s">
        <v>133</v>
      </c>
      <c r="J6" s="31" t="s">
        <v>133</v>
      </c>
      <c r="K6" s="31" t="s">
        <v>133</v>
      </c>
    </row>
    <row r="7" spans="1:11" ht="22.5" x14ac:dyDescent="0.5">
      <c r="A7" s="31" t="s">
        <v>160</v>
      </c>
      <c r="C7" s="31" t="s">
        <v>116</v>
      </c>
      <c r="E7" s="30" t="s">
        <v>161</v>
      </c>
      <c r="G7" s="31" t="s">
        <v>162</v>
      </c>
      <c r="I7" s="30" t="s">
        <v>161</v>
      </c>
      <c r="K7" s="31" t="s">
        <v>162</v>
      </c>
    </row>
    <row r="8" spans="1:11" x14ac:dyDescent="0.5">
      <c r="A8" s="1" t="s">
        <v>122</v>
      </c>
      <c r="C8" s="7">
        <v>5211835220</v>
      </c>
      <c r="E8" s="14">
        <v>4454496318</v>
      </c>
      <c r="G8" s="12">
        <v>1</v>
      </c>
      <c r="I8" s="14">
        <v>9194372002</v>
      </c>
      <c r="K8" s="12">
        <v>1</v>
      </c>
    </row>
    <row r="9" spans="1:11" ht="22.5" thickBot="1" x14ac:dyDescent="0.55000000000000004">
      <c r="E9" s="4">
        <f>SUM(E8)</f>
        <v>4454496318</v>
      </c>
      <c r="G9" s="18">
        <f>SUM(G8)</f>
        <v>1</v>
      </c>
      <c r="I9" s="4">
        <f>SUM(I8)</f>
        <v>9194372002</v>
      </c>
      <c r="K9" s="18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5"/>
  <sheetViews>
    <sheetView rightToLeft="1" workbookViewId="0">
      <selection activeCell="L21" sqref="L21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8" width="14.28515625" style="1" bestFit="1" customWidth="1"/>
    <col min="9" max="16384" width="9.140625" style="1"/>
  </cols>
  <sheetData>
    <row r="2" spans="1:8" ht="22.5" x14ac:dyDescent="0.5">
      <c r="A2" s="29" t="s">
        <v>0</v>
      </c>
      <c r="B2" s="29"/>
      <c r="C2" s="29"/>
      <c r="D2" s="29"/>
      <c r="E2" s="29"/>
    </row>
    <row r="3" spans="1:8" ht="22.5" x14ac:dyDescent="0.5">
      <c r="A3" s="29" t="s">
        <v>130</v>
      </c>
      <c r="B3" s="29"/>
      <c r="C3" s="29"/>
      <c r="D3" s="29"/>
      <c r="E3" s="29"/>
    </row>
    <row r="4" spans="1:8" ht="22.5" x14ac:dyDescent="0.5">
      <c r="A4" s="29" t="s">
        <v>2</v>
      </c>
      <c r="B4" s="29"/>
      <c r="C4" s="29"/>
      <c r="D4" s="29"/>
      <c r="E4" s="29"/>
    </row>
    <row r="6" spans="1:8" ht="24" x14ac:dyDescent="0.5">
      <c r="A6" s="30" t="s">
        <v>163</v>
      </c>
      <c r="C6" s="31" t="s">
        <v>132</v>
      </c>
      <c r="E6" s="15" t="s">
        <v>170</v>
      </c>
    </row>
    <row r="7" spans="1:8" ht="24" x14ac:dyDescent="0.5">
      <c r="A7" s="31" t="s">
        <v>163</v>
      </c>
      <c r="C7" s="31" t="s">
        <v>119</v>
      </c>
      <c r="E7" s="15" t="s">
        <v>171</v>
      </c>
    </row>
    <row r="8" spans="1:8" x14ac:dyDescent="0.5">
      <c r="A8" s="1" t="s">
        <v>169</v>
      </c>
      <c r="C8" s="3">
        <v>4447470197</v>
      </c>
      <c r="E8" s="3">
        <v>6721909035</v>
      </c>
      <c r="H8" s="3"/>
    </row>
    <row r="9" spans="1:8" x14ac:dyDescent="0.5">
      <c r="A9" s="1" t="s">
        <v>164</v>
      </c>
      <c r="C9" s="3">
        <v>0</v>
      </c>
      <c r="E9" s="24">
        <v>-83981310</v>
      </c>
      <c r="H9" s="3"/>
    </row>
    <row r="10" spans="1:8" ht="23.25" thickBot="1" x14ac:dyDescent="0.6">
      <c r="A10" s="2" t="s">
        <v>139</v>
      </c>
      <c r="C10" s="4">
        <f>SUM(C8:C9)</f>
        <v>4447470197</v>
      </c>
      <c r="E10" s="4">
        <f>SUM(E8:E9)</f>
        <v>6637927725</v>
      </c>
    </row>
    <row r="11" spans="1:8" ht="22.5" thickTop="1" x14ac:dyDescent="0.5"/>
    <row r="15" spans="1:8" x14ac:dyDescent="0.5">
      <c r="C15" s="3"/>
    </row>
  </sheetData>
  <mergeCells count="6"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9"/>
  <sheetViews>
    <sheetView rightToLeft="1" topLeftCell="B76" zoomScale="115" zoomScaleNormal="115" workbookViewId="0">
      <selection activeCell="Y85" sqref="Y85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27" width="9.140625" style="3" customWidth="1"/>
    <col min="28" max="16384" width="9.140625" style="1"/>
  </cols>
  <sheetData>
    <row r="2" spans="1:28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8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8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8" ht="22.5" x14ac:dyDescent="0.5">
      <c r="A6" s="30" t="s">
        <v>3</v>
      </c>
      <c r="C6" s="31" t="s">
        <v>168</v>
      </c>
      <c r="D6" s="31" t="s">
        <v>4</v>
      </c>
      <c r="E6" s="31" t="s">
        <v>4</v>
      </c>
      <c r="F6" s="31" t="s">
        <v>4</v>
      </c>
      <c r="G6" s="31" t="s">
        <v>4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8" ht="22.5" x14ac:dyDescent="0.5">
      <c r="A7" s="30" t="s">
        <v>3</v>
      </c>
      <c r="C7" s="32" t="s">
        <v>7</v>
      </c>
      <c r="E7" s="32" t="s">
        <v>8</v>
      </c>
      <c r="G7" s="32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8" ht="22.5" x14ac:dyDescent="0.5">
      <c r="A8" s="31" t="s">
        <v>3</v>
      </c>
      <c r="C8" s="31" t="s">
        <v>7</v>
      </c>
      <c r="E8" s="31" t="s">
        <v>8</v>
      </c>
      <c r="G8" s="31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31" t="s">
        <v>7</v>
      </c>
      <c r="S8" s="31" t="s">
        <v>12</v>
      </c>
      <c r="U8" s="31" t="s">
        <v>8</v>
      </c>
      <c r="W8" s="31" t="s">
        <v>9</v>
      </c>
      <c r="Y8" s="31" t="s">
        <v>13</v>
      </c>
    </row>
    <row r="9" spans="1:28" x14ac:dyDescent="0.5">
      <c r="A9" s="1" t="s">
        <v>15</v>
      </c>
      <c r="C9" s="3">
        <v>1032820</v>
      </c>
      <c r="E9" s="3">
        <v>20217313531</v>
      </c>
      <c r="G9" s="3">
        <v>23726452802.310001</v>
      </c>
      <c r="I9" s="3">
        <v>0</v>
      </c>
      <c r="K9" s="3">
        <v>0</v>
      </c>
      <c r="M9" s="24">
        <v>-1032820</v>
      </c>
      <c r="O9" s="3">
        <v>27843418512</v>
      </c>
      <c r="Q9" s="3">
        <v>0</v>
      </c>
      <c r="S9" s="3">
        <v>0</v>
      </c>
      <c r="U9" s="3">
        <v>0</v>
      </c>
      <c r="W9" s="3">
        <v>0</v>
      </c>
      <c r="Y9" s="6">
        <v>0</v>
      </c>
      <c r="AA9" s="6"/>
      <c r="AB9" s="3"/>
    </row>
    <row r="10" spans="1:28" x14ac:dyDescent="0.5">
      <c r="A10" s="1" t="s">
        <v>16</v>
      </c>
      <c r="C10" s="3">
        <v>66449352</v>
      </c>
      <c r="E10" s="3">
        <v>75269308009</v>
      </c>
      <c r="G10" s="3">
        <v>197501395283.24399</v>
      </c>
      <c r="I10" s="3">
        <v>0</v>
      </c>
      <c r="K10" s="3">
        <v>0</v>
      </c>
      <c r="M10" s="24">
        <v>-11000000</v>
      </c>
      <c r="O10" s="3">
        <v>40030393684</v>
      </c>
      <c r="Q10" s="3">
        <v>55449352</v>
      </c>
      <c r="S10" s="3">
        <v>3350</v>
      </c>
      <c r="U10" s="3">
        <v>62809255906</v>
      </c>
      <c r="W10" s="3">
        <v>184650084991.26001</v>
      </c>
      <c r="Y10" s="6">
        <v>2.3791792254856003E-2</v>
      </c>
      <c r="AA10" s="6"/>
      <c r="AB10" s="3"/>
    </row>
    <row r="11" spans="1:28" x14ac:dyDescent="0.5">
      <c r="A11" s="1" t="s">
        <v>17</v>
      </c>
      <c r="C11" s="3">
        <v>50100000</v>
      </c>
      <c r="E11" s="3">
        <v>60793004165</v>
      </c>
      <c r="G11" s="3">
        <v>160860153150</v>
      </c>
      <c r="I11" s="3">
        <v>0</v>
      </c>
      <c r="K11" s="3">
        <v>0</v>
      </c>
      <c r="M11" s="3">
        <v>0</v>
      </c>
      <c r="O11" s="3">
        <v>0</v>
      </c>
      <c r="Q11" s="3">
        <v>50100000</v>
      </c>
      <c r="S11" s="3">
        <v>3060</v>
      </c>
      <c r="U11" s="3">
        <v>60793004165</v>
      </c>
      <c r="W11" s="3">
        <v>152393829300</v>
      </c>
      <c r="Y11" s="6">
        <v>1.9635638552775121E-2</v>
      </c>
      <c r="AA11" s="6"/>
      <c r="AB11" s="3"/>
    </row>
    <row r="12" spans="1:28" x14ac:dyDescent="0.5">
      <c r="A12" s="1" t="s">
        <v>18</v>
      </c>
      <c r="C12" s="3">
        <v>559737</v>
      </c>
      <c r="E12" s="3">
        <v>20508085005</v>
      </c>
      <c r="G12" s="3">
        <v>23652843071.773499</v>
      </c>
      <c r="I12" s="3">
        <v>598340</v>
      </c>
      <c r="K12" s="3">
        <v>0</v>
      </c>
      <c r="M12" s="3">
        <v>0</v>
      </c>
      <c r="O12" s="24">
        <v>0</v>
      </c>
      <c r="Q12" s="3">
        <v>1158077</v>
      </c>
      <c r="S12" s="3">
        <v>25490</v>
      </c>
      <c r="U12" s="3">
        <v>20508085005</v>
      </c>
      <c r="W12" s="3">
        <v>29343742402.7565</v>
      </c>
      <c r="Y12" s="6">
        <v>3.7808822197912158E-3</v>
      </c>
      <c r="AA12" s="6"/>
      <c r="AB12" s="3"/>
    </row>
    <row r="13" spans="1:28" x14ac:dyDescent="0.5">
      <c r="A13" s="1" t="s">
        <v>19</v>
      </c>
      <c r="C13" s="3">
        <v>1100000</v>
      </c>
      <c r="E13" s="3">
        <v>35026872666</v>
      </c>
      <c r="G13" s="3">
        <v>32388137100</v>
      </c>
      <c r="I13" s="3">
        <v>0</v>
      </c>
      <c r="K13" s="3">
        <v>0</v>
      </c>
      <c r="M13" s="3">
        <v>0</v>
      </c>
      <c r="O13" s="3">
        <v>0</v>
      </c>
      <c r="Q13" s="3">
        <v>1100000</v>
      </c>
      <c r="S13" s="3">
        <v>30350</v>
      </c>
      <c r="U13" s="3">
        <v>35026872666</v>
      </c>
      <c r="W13" s="3">
        <v>33186359250</v>
      </c>
      <c r="Y13" s="6">
        <v>4.2759956758665514E-3</v>
      </c>
      <c r="AA13" s="6"/>
      <c r="AB13" s="3"/>
    </row>
    <row r="14" spans="1:28" x14ac:dyDescent="0.5">
      <c r="A14" s="1" t="s">
        <v>20</v>
      </c>
      <c r="C14" s="3">
        <v>1180933</v>
      </c>
      <c r="E14" s="3">
        <v>78828960175</v>
      </c>
      <c r="G14" s="3">
        <v>110437596969.646</v>
      </c>
      <c r="I14" s="3">
        <v>0</v>
      </c>
      <c r="K14" s="3">
        <v>0</v>
      </c>
      <c r="M14" s="3">
        <v>0</v>
      </c>
      <c r="O14" s="3">
        <v>0</v>
      </c>
      <c r="Q14" s="3">
        <v>1180933</v>
      </c>
      <c r="S14" s="3">
        <v>110800</v>
      </c>
      <c r="U14" s="3">
        <v>78828960175</v>
      </c>
      <c r="W14" s="3">
        <v>130068834510.42</v>
      </c>
      <c r="Y14" s="6">
        <v>1.6759107853373759E-2</v>
      </c>
      <c r="AA14" s="6"/>
      <c r="AB14" s="3"/>
    </row>
    <row r="15" spans="1:28" x14ac:dyDescent="0.5">
      <c r="A15" s="1" t="s">
        <v>21</v>
      </c>
      <c r="C15" s="3">
        <v>1000000</v>
      </c>
      <c r="E15" s="3">
        <v>34261764782</v>
      </c>
      <c r="G15" s="3">
        <v>25984467000</v>
      </c>
      <c r="I15" s="3">
        <v>0</v>
      </c>
      <c r="K15" s="3">
        <v>0</v>
      </c>
      <c r="M15" s="3">
        <v>0</v>
      </c>
      <c r="O15" s="3">
        <v>0</v>
      </c>
      <c r="Q15" s="3">
        <v>1000000</v>
      </c>
      <c r="S15" s="3">
        <v>31800</v>
      </c>
      <c r="U15" s="3">
        <v>34261764782</v>
      </c>
      <c r="W15" s="3">
        <v>31610790000</v>
      </c>
      <c r="Y15" s="6">
        <v>4.0729867453214415E-3</v>
      </c>
      <c r="AA15" s="6"/>
      <c r="AB15" s="3"/>
    </row>
    <row r="16" spans="1:28" x14ac:dyDescent="0.5">
      <c r="A16" s="1" t="s">
        <v>22</v>
      </c>
      <c r="C16" s="3">
        <v>659148</v>
      </c>
      <c r="E16" s="3">
        <v>4156402986</v>
      </c>
      <c r="G16" s="3">
        <v>12953819392.038</v>
      </c>
      <c r="I16" s="3">
        <v>0</v>
      </c>
      <c r="K16" s="3">
        <v>0</v>
      </c>
      <c r="M16" s="3">
        <v>0</v>
      </c>
      <c r="O16" s="3">
        <v>0</v>
      </c>
      <c r="Q16" s="3">
        <v>659148</v>
      </c>
      <c r="S16" s="3">
        <v>29868</v>
      </c>
      <c r="U16" s="3">
        <v>4156402986</v>
      </c>
      <c r="W16" s="3">
        <v>19570292240.839199</v>
      </c>
      <c r="Y16" s="6">
        <v>2.521592813688146E-3</v>
      </c>
      <c r="AA16" s="6"/>
      <c r="AB16" s="3"/>
    </row>
    <row r="17" spans="1:28" x14ac:dyDescent="0.5">
      <c r="A17" s="1" t="s">
        <v>23</v>
      </c>
      <c r="C17" s="3">
        <v>1007204</v>
      </c>
      <c r="E17" s="3">
        <v>91347310875</v>
      </c>
      <c r="G17" s="3">
        <v>149851270755.05399</v>
      </c>
      <c r="I17" s="3">
        <v>0</v>
      </c>
      <c r="K17" s="3">
        <v>0</v>
      </c>
      <c r="M17" s="3">
        <v>0</v>
      </c>
      <c r="O17" s="3">
        <v>0</v>
      </c>
      <c r="Q17" s="3">
        <v>1007204</v>
      </c>
      <c r="S17" s="3">
        <v>160790</v>
      </c>
      <c r="U17" s="3">
        <v>91347310875</v>
      </c>
      <c r="W17" s="3">
        <v>160984738589.59799</v>
      </c>
      <c r="Y17" s="6">
        <v>2.0742559944704635E-2</v>
      </c>
      <c r="AA17" s="6"/>
      <c r="AB17" s="3"/>
    </row>
    <row r="18" spans="1:28" x14ac:dyDescent="0.5">
      <c r="A18" s="1" t="s">
        <v>24</v>
      </c>
      <c r="C18" s="3">
        <v>1800000</v>
      </c>
      <c r="E18" s="3">
        <v>41202422314</v>
      </c>
      <c r="G18" s="3">
        <v>182167614900</v>
      </c>
      <c r="I18" s="3">
        <v>0</v>
      </c>
      <c r="K18" s="3">
        <v>0</v>
      </c>
      <c r="M18" s="3">
        <v>0</v>
      </c>
      <c r="O18" s="3">
        <v>0</v>
      </c>
      <c r="Q18" s="3">
        <v>1800000</v>
      </c>
      <c r="S18" s="3">
        <v>102980</v>
      </c>
      <c r="U18" s="3">
        <v>41202422314</v>
      </c>
      <c r="W18" s="3">
        <v>184261084200</v>
      </c>
      <c r="Y18" s="6">
        <v>2.3741670284898229E-2</v>
      </c>
      <c r="AA18" s="6"/>
      <c r="AB18" s="3"/>
    </row>
    <row r="19" spans="1:28" x14ac:dyDescent="0.5">
      <c r="A19" s="1" t="s">
        <v>25</v>
      </c>
      <c r="C19" s="3">
        <v>497153</v>
      </c>
      <c r="E19" s="3">
        <v>31651436660</v>
      </c>
      <c r="G19" s="3">
        <v>84013139740.5</v>
      </c>
      <c r="I19" s="3">
        <v>0</v>
      </c>
      <c r="K19" s="3">
        <v>0</v>
      </c>
      <c r="M19" s="3">
        <v>0</v>
      </c>
      <c r="O19" s="3">
        <v>0</v>
      </c>
      <c r="Q19" s="3">
        <v>497153</v>
      </c>
      <c r="S19" s="3">
        <v>205067</v>
      </c>
      <c r="U19" s="3">
        <v>31651436660</v>
      </c>
      <c r="W19" s="3">
        <v>101343073689.207</v>
      </c>
      <c r="Y19" s="6">
        <v>1.3057851318055456E-2</v>
      </c>
      <c r="AA19" s="6"/>
      <c r="AB19" s="3"/>
    </row>
    <row r="20" spans="1:28" x14ac:dyDescent="0.5">
      <c r="A20" s="1" t="s">
        <v>26</v>
      </c>
      <c r="C20" s="3">
        <v>800000</v>
      </c>
      <c r="E20" s="3">
        <v>4233940388</v>
      </c>
      <c r="G20" s="3">
        <v>41545723320</v>
      </c>
      <c r="I20" s="3">
        <v>0</v>
      </c>
      <c r="K20" s="3">
        <v>0</v>
      </c>
      <c r="M20" s="3">
        <v>0</v>
      </c>
      <c r="O20" s="3">
        <v>0</v>
      </c>
      <c r="Q20" s="3">
        <v>800000</v>
      </c>
      <c r="S20" s="3">
        <v>70325</v>
      </c>
      <c r="U20" s="3">
        <v>4233940388</v>
      </c>
      <c r="W20" s="3">
        <v>55925253000</v>
      </c>
      <c r="Y20" s="6">
        <v>7.2058564242699465E-3</v>
      </c>
      <c r="AA20" s="6"/>
      <c r="AB20" s="3"/>
    </row>
    <row r="21" spans="1:28" x14ac:dyDescent="0.5">
      <c r="A21" s="1" t="s">
        <v>27</v>
      </c>
      <c r="C21" s="3">
        <v>1500000</v>
      </c>
      <c r="E21" s="3">
        <v>113850123777</v>
      </c>
      <c r="G21" s="3">
        <v>290476320750</v>
      </c>
      <c r="I21" s="3">
        <v>3000000</v>
      </c>
      <c r="K21" s="3">
        <v>0</v>
      </c>
      <c r="M21" s="3">
        <v>0</v>
      </c>
      <c r="O21" s="3">
        <v>0</v>
      </c>
      <c r="Q21" s="3">
        <v>4500000</v>
      </c>
      <c r="S21" s="3">
        <v>69900</v>
      </c>
      <c r="U21" s="3">
        <v>113850123777</v>
      </c>
      <c r="W21" s="3">
        <v>312678427500</v>
      </c>
      <c r="Y21" s="6">
        <v>4.0287986815750298E-2</v>
      </c>
      <c r="AA21" s="6"/>
      <c r="AB21" s="3"/>
    </row>
    <row r="22" spans="1:28" x14ac:dyDescent="0.5">
      <c r="A22" s="1" t="s">
        <v>28</v>
      </c>
      <c r="C22" s="3">
        <v>1500000</v>
      </c>
      <c r="E22" s="3">
        <v>18414881631</v>
      </c>
      <c r="G22" s="3">
        <v>80428585500</v>
      </c>
      <c r="I22" s="3">
        <v>0</v>
      </c>
      <c r="K22" s="3">
        <v>0</v>
      </c>
      <c r="M22" s="3">
        <v>0</v>
      </c>
      <c r="O22" s="3">
        <v>0</v>
      </c>
      <c r="Q22" s="3">
        <v>1500000</v>
      </c>
      <c r="S22" s="3">
        <v>54410</v>
      </c>
      <c r="U22" s="3">
        <v>18414881631</v>
      </c>
      <c r="W22" s="3">
        <v>81129390750</v>
      </c>
      <c r="Y22" s="6">
        <v>1.0453358906270737E-2</v>
      </c>
      <c r="AA22" s="6"/>
      <c r="AB22" s="3"/>
    </row>
    <row r="23" spans="1:28" x14ac:dyDescent="0.5">
      <c r="A23" s="1" t="s">
        <v>29</v>
      </c>
      <c r="C23" s="3">
        <v>488611</v>
      </c>
      <c r="E23" s="3">
        <v>19649604667</v>
      </c>
      <c r="G23" s="3">
        <v>26987158269.6917</v>
      </c>
      <c r="I23" s="3">
        <v>300000</v>
      </c>
      <c r="K23" s="3">
        <v>17965742314</v>
      </c>
      <c r="M23" s="3">
        <v>0</v>
      </c>
      <c r="O23" s="3">
        <v>0</v>
      </c>
      <c r="Q23" s="3">
        <v>788611</v>
      </c>
      <c r="S23" s="3">
        <v>35124</v>
      </c>
      <c r="U23" s="3">
        <v>17360855983</v>
      </c>
      <c r="W23" s="3">
        <v>27534362686.054199</v>
      </c>
      <c r="Y23" s="6">
        <v>3.5477472806333546E-3</v>
      </c>
      <c r="AA23" s="6"/>
      <c r="AB23" s="3"/>
    </row>
    <row r="24" spans="1:28" x14ac:dyDescent="0.5">
      <c r="A24" s="1" t="s">
        <v>30</v>
      </c>
      <c r="C24" s="3">
        <v>1280040</v>
      </c>
      <c r="E24" s="3">
        <v>83443608551</v>
      </c>
      <c r="G24" s="3">
        <v>219022302153.06</v>
      </c>
      <c r="I24" s="3">
        <v>0</v>
      </c>
      <c r="K24" s="3">
        <v>0</v>
      </c>
      <c r="M24" s="3">
        <v>0</v>
      </c>
      <c r="O24" s="3">
        <v>0</v>
      </c>
      <c r="Q24" s="3">
        <v>1280040</v>
      </c>
      <c r="S24" s="3">
        <v>189900</v>
      </c>
      <c r="U24" s="3">
        <v>83443608551</v>
      </c>
      <c r="W24" s="3">
        <v>241633272403.79999</v>
      </c>
      <c r="Y24" s="6">
        <v>3.1133961401449396E-2</v>
      </c>
      <c r="AA24" s="6"/>
      <c r="AB24" s="3"/>
    </row>
    <row r="25" spans="1:28" x14ac:dyDescent="0.5">
      <c r="A25" s="1" t="s">
        <v>31</v>
      </c>
      <c r="C25" s="3">
        <v>15551</v>
      </c>
      <c r="E25" s="3">
        <v>161880510</v>
      </c>
      <c r="G25" s="3">
        <v>179936608.84200001</v>
      </c>
      <c r="I25" s="3">
        <v>0</v>
      </c>
      <c r="K25" s="3">
        <v>0</v>
      </c>
      <c r="M25" s="3">
        <v>0</v>
      </c>
      <c r="O25" s="3">
        <v>0</v>
      </c>
      <c r="Q25" s="3">
        <v>15551</v>
      </c>
      <c r="S25" s="3">
        <v>11220</v>
      </c>
      <c r="U25" s="3">
        <v>161880510</v>
      </c>
      <c r="W25" s="3">
        <v>173444050.79100001</v>
      </c>
      <c r="Y25" s="6">
        <v>2.2347917275291186E-5</v>
      </c>
      <c r="AA25" s="6"/>
      <c r="AB25" s="3"/>
    </row>
    <row r="26" spans="1:28" x14ac:dyDescent="0.5">
      <c r="A26" s="1" t="s">
        <v>32</v>
      </c>
      <c r="C26" s="3">
        <v>3600000</v>
      </c>
      <c r="E26" s="3">
        <v>8110800000</v>
      </c>
      <c r="G26" s="3">
        <v>49348618200</v>
      </c>
      <c r="I26" s="3">
        <v>0</v>
      </c>
      <c r="K26" s="3">
        <v>0</v>
      </c>
      <c r="M26" s="3">
        <v>0</v>
      </c>
      <c r="O26" s="3">
        <v>0</v>
      </c>
      <c r="Q26" s="3">
        <v>3600000</v>
      </c>
      <c r="S26" s="3">
        <v>16030</v>
      </c>
      <c r="U26" s="3">
        <v>8110800000</v>
      </c>
      <c r="W26" s="3">
        <v>57364637400</v>
      </c>
      <c r="Y26" s="6">
        <v>7.3913182106606834E-3</v>
      </c>
      <c r="AA26" s="6"/>
      <c r="AB26" s="3"/>
    </row>
    <row r="27" spans="1:28" x14ac:dyDescent="0.5">
      <c r="A27" s="1" t="s">
        <v>33</v>
      </c>
      <c r="C27" s="3">
        <v>16825087</v>
      </c>
      <c r="E27" s="3">
        <v>81133208808</v>
      </c>
      <c r="G27" s="3">
        <v>109715853924.216</v>
      </c>
      <c r="I27" s="3">
        <v>0</v>
      </c>
      <c r="K27" s="3">
        <v>0</v>
      </c>
      <c r="M27" s="3">
        <v>0</v>
      </c>
      <c r="O27" s="3">
        <v>0</v>
      </c>
      <c r="Q27" s="3">
        <v>16825087</v>
      </c>
      <c r="S27" s="3">
        <v>6750</v>
      </c>
      <c r="U27" s="3">
        <v>81133208808</v>
      </c>
      <c r="W27" s="3">
        <v>112893599693.36301</v>
      </c>
      <c r="Y27" s="6">
        <v>1.4546113374031217E-2</v>
      </c>
      <c r="AA27" s="6"/>
      <c r="AB27" s="3"/>
    </row>
    <row r="28" spans="1:28" x14ac:dyDescent="0.5">
      <c r="A28" s="1" t="s">
        <v>34</v>
      </c>
      <c r="C28" s="3">
        <v>2250000</v>
      </c>
      <c r="E28" s="3">
        <v>40748279140</v>
      </c>
      <c r="G28" s="3">
        <v>39856434750</v>
      </c>
      <c r="I28" s="3">
        <v>0</v>
      </c>
      <c r="K28" s="3">
        <v>0</v>
      </c>
      <c r="M28" s="3">
        <v>0</v>
      </c>
      <c r="O28" s="3">
        <v>0</v>
      </c>
      <c r="Q28" s="3">
        <v>2250000</v>
      </c>
      <c r="S28" s="3">
        <v>22430</v>
      </c>
      <c r="U28" s="3">
        <v>40748279140</v>
      </c>
      <c r="W28" s="3">
        <v>50167218375</v>
      </c>
      <c r="Y28" s="6">
        <v>6.4639452380349004E-3</v>
      </c>
      <c r="AA28" s="6"/>
      <c r="AB28" s="3"/>
    </row>
    <row r="29" spans="1:28" x14ac:dyDescent="0.5">
      <c r="A29" s="1" t="s">
        <v>35</v>
      </c>
      <c r="C29" s="3">
        <v>4400785</v>
      </c>
      <c r="E29" s="3">
        <v>38787988633</v>
      </c>
      <c r="G29" s="3">
        <v>98515999414.710007</v>
      </c>
      <c r="I29" s="3">
        <v>0</v>
      </c>
      <c r="K29" s="3">
        <v>0</v>
      </c>
      <c r="M29" s="3">
        <v>0</v>
      </c>
      <c r="O29" s="3">
        <v>0</v>
      </c>
      <c r="Q29" s="3">
        <v>4400785</v>
      </c>
      <c r="S29" s="3">
        <v>29950</v>
      </c>
      <c r="U29" s="3">
        <v>38787988633</v>
      </c>
      <c r="W29" s="3">
        <v>131019279861.03799</v>
      </c>
      <c r="Y29" s="6">
        <v>1.6881570826150445E-2</v>
      </c>
      <c r="AA29" s="6"/>
      <c r="AB29" s="3"/>
    </row>
    <row r="30" spans="1:28" x14ac:dyDescent="0.5">
      <c r="A30" s="1" t="s">
        <v>36</v>
      </c>
      <c r="C30" s="3">
        <v>537339</v>
      </c>
      <c r="E30" s="3">
        <v>38024687233</v>
      </c>
      <c r="G30" s="3">
        <v>37026711860.094002</v>
      </c>
      <c r="I30" s="3">
        <v>0</v>
      </c>
      <c r="K30" s="3">
        <v>0</v>
      </c>
      <c r="M30" s="3">
        <v>0</v>
      </c>
      <c r="O30" s="3">
        <v>0</v>
      </c>
      <c r="Q30" s="3">
        <v>537339</v>
      </c>
      <c r="S30" s="3">
        <v>99800</v>
      </c>
      <c r="U30" s="3">
        <v>38024687233</v>
      </c>
      <c r="W30" s="3">
        <v>53307354928.410004</v>
      </c>
      <c r="Y30" s="6">
        <v>6.8685455204238665E-3</v>
      </c>
      <c r="AA30" s="6"/>
      <c r="AB30" s="3"/>
    </row>
    <row r="31" spans="1:28" x14ac:dyDescent="0.5">
      <c r="A31" s="1" t="s">
        <v>37</v>
      </c>
      <c r="C31" s="3">
        <v>11216724</v>
      </c>
      <c r="E31" s="3">
        <v>42859102404</v>
      </c>
      <c r="G31" s="3">
        <v>53519925562.559998</v>
      </c>
      <c r="I31" s="3">
        <v>0</v>
      </c>
      <c r="K31" s="3">
        <v>0</v>
      </c>
      <c r="M31" s="3">
        <v>0</v>
      </c>
      <c r="O31" s="3">
        <v>0</v>
      </c>
      <c r="Q31" s="3">
        <v>11216724</v>
      </c>
      <c r="S31" s="3">
        <v>4950</v>
      </c>
      <c r="U31" s="3">
        <v>42859102404</v>
      </c>
      <c r="W31" s="3">
        <v>55192423236.389999</v>
      </c>
      <c r="Y31" s="6">
        <v>7.1114327824134604E-3</v>
      </c>
      <c r="AA31" s="6"/>
      <c r="AB31" s="3"/>
    </row>
    <row r="32" spans="1:28" x14ac:dyDescent="0.5">
      <c r="A32" s="1" t="s">
        <v>38</v>
      </c>
      <c r="C32" s="3">
        <v>14006000</v>
      </c>
      <c r="E32" s="3">
        <v>51528074000</v>
      </c>
      <c r="G32" s="3">
        <v>84301732336.5</v>
      </c>
      <c r="I32" s="3">
        <v>0</v>
      </c>
      <c r="K32" s="3">
        <v>0</v>
      </c>
      <c r="M32" s="24">
        <v>-14006000</v>
      </c>
      <c r="O32" s="3">
        <v>0</v>
      </c>
      <c r="Q32" s="3">
        <v>0</v>
      </c>
      <c r="S32" s="3">
        <v>0</v>
      </c>
      <c r="U32" s="3">
        <v>0</v>
      </c>
      <c r="W32" s="3">
        <v>0</v>
      </c>
      <c r="Y32" s="6">
        <v>0</v>
      </c>
      <c r="AA32" s="6"/>
      <c r="AB32" s="3"/>
    </row>
    <row r="33" spans="1:28" x14ac:dyDescent="0.5">
      <c r="A33" s="1" t="s">
        <v>39</v>
      </c>
      <c r="C33" s="3">
        <v>2849683</v>
      </c>
      <c r="E33" s="3">
        <v>32318538280</v>
      </c>
      <c r="G33" s="3">
        <v>33511164978.154499</v>
      </c>
      <c r="I33" s="3">
        <v>1000000</v>
      </c>
      <c r="K33" s="3">
        <v>11830968902</v>
      </c>
      <c r="M33" s="3">
        <v>0</v>
      </c>
      <c r="O33" s="3">
        <v>0</v>
      </c>
      <c r="Q33" s="3">
        <v>3849683</v>
      </c>
      <c r="S33" s="3">
        <v>12110</v>
      </c>
      <c r="U33" s="3">
        <v>44149507182</v>
      </c>
      <c r="W33" s="3">
        <v>46342274146.276497</v>
      </c>
      <c r="Y33" s="6">
        <v>5.9711088633291574E-3</v>
      </c>
      <c r="AA33" s="6"/>
      <c r="AB33" s="3"/>
    </row>
    <row r="34" spans="1:28" x14ac:dyDescent="0.5">
      <c r="A34" s="1" t="s">
        <v>40</v>
      </c>
      <c r="C34" s="3">
        <v>277779</v>
      </c>
      <c r="E34" s="3">
        <v>9129777292</v>
      </c>
      <c r="G34" s="3">
        <v>6972186927.4875002</v>
      </c>
      <c r="I34" s="3">
        <v>0</v>
      </c>
      <c r="K34" s="3">
        <v>0</v>
      </c>
      <c r="M34" s="3">
        <v>0</v>
      </c>
      <c r="O34" s="3">
        <v>0</v>
      </c>
      <c r="Q34" s="3">
        <v>277779</v>
      </c>
      <c r="S34" s="3">
        <v>27450</v>
      </c>
      <c r="U34" s="3">
        <v>9129777292</v>
      </c>
      <c r="W34" s="3">
        <v>7579664600.3774996</v>
      </c>
      <c r="Y34" s="6">
        <v>9.7662454659689616E-4</v>
      </c>
      <c r="AA34" s="6"/>
      <c r="AB34" s="3"/>
    </row>
    <row r="35" spans="1:28" x14ac:dyDescent="0.5">
      <c r="A35" s="1" t="s">
        <v>41</v>
      </c>
      <c r="C35" s="3">
        <v>1236145</v>
      </c>
      <c r="E35" s="3">
        <v>57630886068</v>
      </c>
      <c r="G35" s="3">
        <v>57052716786.517502</v>
      </c>
      <c r="I35" s="3">
        <v>0</v>
      </c>
      <c r="K35" s="3">
        <v>0</v>
      </c>
      <c r="M35" s="3">
        <v>0</v>
      </c>
      <c r="O35" s="3">
        <v>0</v>
      </c>
      <c r="Q35" s="3">
        <v>1236145</v>
      </c>
      <c r="S35" s="3">
        <v>47200</v>
      </c>
      <c r="U35" s="3">
        <v>57630886068</v>
      </c>
      <c r="W35" s="3">
        <v>57998885038.199997</v>
      </c>
      <c r="Y35" s="6">
        <v>7.4730397438346413E-3</v>
      </c>
      <c r="AA35" s="6"/>
      <c r="AB35" s="3"/>
    </row>
    <row r="36" spans="1:28" x14ac:dyDescent="0.5">
      <c r="A36" s="1" t="s">
        <v>42</v>
      </c>
      <c r="C36" s="3">
        <v>2810253</v>
      </c>
      <c r="E36" s="3">
        <v>90549678509</v>
      </c>
      <c r="G36" s="3">
        <v>69936073486.062698</v>
      </c>
      <c r="I36" s="3">
        <v>0</v>
      </c>
      <c r="K36" s="3">
        <v>0</v>
      </c>
      <c r="M36" s="3">
        <v>0</v>
      </c>
      <c r="O36" s="3">
        <v>0</v>
      </c>
      <c r="Q36" s="3">
        <v>2810253</v>
      </c>
      <c r="S36" s="3">
        <v>34478</v>
      </c>
      <c r="U36" s="3">
        <v>90549678509</v>
      </c>
      <c r="W36" s="3">
        <v>96315396111.542694</v>
      </c>
      <c r="Y36" s="6">
        <v>1.2410045169155776E-2</v>
      </c>
      <c r="AA36" s="6"/>
      <c r="AB36" s="3"/>
    </row>
    <row r="37" spans="1:28" x14ac:dyDescent="0.5">
      <c r="A37" s="1" t="s">
        <v>43</v>
      </c>
      <c r="C37" s="3">
        <v>63539</v>
      </c>
      <c r="E37" s="3">
        <v>1590516189</v>
      </c>
      <c r="G37" s="3">
        <v>2251245489.5668502</v>
      </c>
      <c r="I37" s="3">
        <v>0</v>
      </c>
      <c r="K37" s="3">
        <v>0</v>
      </c>
      <c r="M37" s="3">
        <v>0</v>
      </c>
      <c r="O37" s="3">
        <v>0</v>
      </c>
      <c r="Q37" s="3">
        <v>63539</v>
      </c>
      <c r="S37" s="3">
        <v>38707</v>
      </c>
      <c r="U37" s="3">
        <v>1590516189</v>
      </c>
      <c r="W37" s="3">
        <v>2444770618.7656498</v>
      </c>
      <c r="Y37" s="6">
        <v>3.1500377958234487E-4</v>
      </c>
      <c r="AA37" s="6"/>
      <c r="AB37" s="3"/>
    </row>
    <row r="38" spans="1:28" x14ac:dyDescent="0.5">
      <c r="A38" s="1" t="s">
        <v>44</v>
      </c>
      <c r="C38" s="3">
        <v>8868106</v>
      </c>
      <c r="E38" s="3">
        <v>65854388596</v>
      </c>
      <c r="G38" s="3">
        <v>73740325535.194504</v>
      </c>
      <c r="I38" s="3">
        <v>0</v>
      </c>
      <c r="K38" s="3">
        <v>0</v>
      </c>
      <c r="M38" s="3">
        <v>0</v>
      </c>
      <c r="O38" s="3">
        <v>0</v>
      </c>
      <c r="Q38" s="3">
        <v>8868106</v>
      </c>
      <c r="S38" s="3">
        <v>8054</v>
      </c>
      <c r="U38" s="3">
        <v>65854388596</v>
      </c>
      <c r="W38" s="3">
        <v>70998754555.9422</v>
      </c>
      <c r="Y38" s="6">
        <v>9.1480467979662295E-3</v>
      </c>
      <c r="AA38" s="6"/>
      <c r="AB38" s="3"/>
    </row>
    <row r="39" spans="1:28" x14ac:dyDescent="0.5">
      <c r="A39" s="1" t="s">
        <v>45</v>
      </c>
      <c r="C39" s="3">
        <v>1299640</v>
      </c>
      <c r="E39" s="3">
        <v>11246374053</v>
      </c>
      <c r="G39" s="3">
        <v>40036202330.580002</v>
      </c>
      <c r="I39" s="3">
        <v>0</v>
      </c>
      <c r="K39" s="3">
        <v>0</v>
      </c>
      <c r="M39" s="3">
        <v>0</v>
      </c>
      <c r="O39" s="3">
        <v>0</v>
      </c>
      <c r="Q39" s="3">
        <v>1299640</v>
      </c>
      <c r="S39" s="3">
        <v>24870</v>
      </c>
      <c r="U39" s="3">
        <v>11246374053</v>
      </c>
      <c r="W39" s="3">
        <v>32129730621.540001</v>
      </c>
      <c r="Y39" s="6">
        <v>4.1398512011968334E-3</v>
      </c>
      <c r="AA39" s="6"/>
      <c r="AB39" s="3"/>
    </row>
    <row r="40" spans="1:28" x14ac:dyDescent="0.5">
      <c r="A40" s="1" t="s">
        <v>46</v>
      </c>
      <c r="C40" s="3">
        <v>4186181</v>
      </c>
      <c r="E40" s="3">
        <v>66023667041</v>
      </c>
      <c r="G40" s="3">
        <v>76692265500.811493</v>
      </c>
      <c r="I40" s="3">
        <v>0</v>
      </c>
      <c r="K40" s="3">
        <v>0</v>
      </c>
      <c r="M40" s="3">
        <v>0</v>
      </c>
      <c r="O40" s="3">
        <v>0</v>
      </c>
      <c r="Q40" s="3">
        <v>4186181</v>
      </c>
      <c r="S40" s="3">
        <v>16600</v>
      </c>
      <c r="U40" s="3">
        <v>66023667041</v>
      </c>
      <c r="W40" s="3">
        <v>69077135502.630005</v>
      </c>
      <c r="Y40" s="6">
        <v>8.9004500459173956E-3</v>
      </c>
      <c r="AA40" s="6"/>
      <c r="AB40" s="3"/>
    </row>
    <row r="41" spans="1:28" x14ac:dyDescent="0.5">
      <c r="A41" s="1" t="s">
        <v>47</v>
      </c>
      <c r="C41" s="3">
        <v>1503000</v>
      </c>
      <c r="E41" s="3">
        <v>7032598762</v>
      </c>
      <c r="G41" s="3">
        <v>13044612976.65</v>
      </c>
      <c r="I41" s="3">
        <v>14006000</v>
      </c>
      <c r="K41" s="3">
        <v>0</v>
      </c>
      <c r="M41" s="3">
        <v>0</v>
      </c>
      <c r="O41" s="3">
        <v>0</v>
      </c>
      <c r="Q41" s="3">
        <v>15509000</v>
      </c>
      <c r="S41" s="3">
        <v>8600</v>
      </c>
      <c r="U41" s="3">
        <v>72566672762</v>
      </c>
      <c r="W41" s="3">
        <v>132583804470</v>
      </c>
      <c r="Y41" s="6">
        <v>1.7083156676900503E-2</v>
      </c>
      <c r="AA41" s="6"/>
      <c r="AB41" s="3"/>
    </row>
    <row r="42" spans="1:28" x14ac:dyDescent="0.5">
      <c r="A42" s="1" t="s">
        <v>48</v>
      </c>
      <c r="C42" s="3">
        <v>10664591</v>
      </c>
      <c r="E42" s="3">
        <v>176936024165</v>
      </c>
      <c r="G42" s="3">
        <v>210432563168.46799</v>
      </c>
      <c r="I42" s="3">
        <v>0</v>
      </c>
      <c r="K42" s="3">
        <v>0</v>
      </c>
      <c r="M42" s="3">
        <v>0</v>
      </c>
      <c r="O42" s="3">
        <v>0</v>
      </c>
      <c r="Q42" s="3">
        <v>10664591</v>
      </c>
      <c r="S42" s="3">
        <v>21710</v>
      </c>
      <c r="U42" s="3">
        <v>176936024165</v>
      </c>
      <c r="W42" s="3">
        <v>230150677399.87</v>
      </c>
      <c r="Y42" s="6">
        <v>2.9654452118293199E-2</v>
      </c>
      <c r="AA42" s="6"/>
      <c r="AB42" s="3"/>
    </row>
    <row r="43" spans="1:28" x14ac:dyDescent="0.5">
      <c r="A43" s="1" t="s">
        <v>49</v>
      </c>
      <c r="C43" s="3">
        <v>5000000</v>
      </c>
      <c r="E43" s="3">
        <v>14555137807</v>
      </c>
      <c r="G43" s="3">
        <v>65209680000</v>
      </c>
      <c r="I43" s="3">
        <v>0</v>
      </c>
      <c r="K43" s="3">
        <v>0</v>
      </c>
      <c r="M43" s="3">
        <v>0</v>
      </c>
      <c r="O43" s="3">
        <v>0</v>
      </c>
      <c r="Q43" s="3">
        <v>5000000</v>
      </c>
      <c r="S43" s="3">
        <v>14230</v>
      </c>
      <c r="U43" s="3">
        <v>14555137807</v>
      </c>
      <c r="W43" s="3">
        <v>70726657500</v>
      </c>
      <c r="Y43" s="6">
        <v>9.1129876392962439E-3</v>
      </c>
      <c r="AA43" s="6"/>
      <c r="AB43" s="3"/>
    </row>
    <row r="44" spans="1:28" x14ac:dyDescent="0.5">
      <c r="A44" s="1" t="s">
        <v>50</v>
      </c>
      <c r="C44" s="3">
        <v>15709798</v>
      </c>
      <c r="E44" s="3">
        <v>314812183753</v>
      </c>
      <c r="G44" s="3">
        <v>195828711761.82599</v>
      </c>
      <c r="I44" s="3">
        <v>0</v>
      </c>
      <c r="K44" s="3">
        <v>0</v>
      </c>
      <c r="M44" s="3">
        <v>0</v>
      </c>
      <c r="O44" s="3">
        <v>0</v>
      </c>
      <c r="Q44" s="3">
        <v>15709798</v>
      </c>
      <c r="S44" s="3">
        <v>17330</v>
      </c>
      <c r="U44" s="3">
        <v>314812183753</v>
      </c>
      <c r="W44" s="3">
        <v>270630907083.927</v>
      </c>
      <c r="Y44" s="6">
        <v>3.4870248336949287E-2</v>
      </c>
      <c r="AA44" s="6"/>
      <c r="AB44" s="3"/>
    </row>
    <row r="45" spans="1:28" x14ac:dyDescent="0.5">
      <c r="A45" s="1" t="s">
        <v>51</v>
      </c>
      <c r="C45" s="3">
        <v>9200000</v>
      </c>
      <c r="E45" s="3">
        <v>36865977912</v>
      </c>
      <c r="G45" s="3">
        <v>137361805200</v>
      </c>
      <c r="I45" s="3">
        <v>0</v>
      </c>
      <c r="K45" s="3">
        <v>0</v>
      </c>
      <c r="M45" s="3">
        <v>0</v>
      </c>
      <c r="O45" s="3">
        <v>0</v>
      </c>
      <c r="Q45" s="3">
        <v>9200000</v>
      </c>
      <c r="S45" s="3">
        <v>15610</v>
      </c>
      <c r="U45" s="3">
        <v>36865977912</v>
      </c>
      <c r="W45" s="3">
        <v>142757508600</v>
      </c>
      <c r="Y45" s="6">
        <v>1.8394018002173045E-2</v>
      </c>
      <c r="AA45" s="6"/>
      <c r="AB45" s="3"/>
    </row>
    <row r="46" spans="1:28" x14ac:dyDescent="0.5">
      <c r="A46" s="1" t="s">
        <v>52</v>
      </c>
      <c r="C46" s="3">
        <v>15000</v>
      </c>
      <c r="E46" s="3">
        <v>7558255621</v>
      </c>
      <c r="G46" s="3">
        <v>17124646875</v>
      </c>
      <c r="I46" s="3">
        <v>0</v>
      </c>
      <c r="K46" s="3">
        <v>0</v>
      </c>
      <c r="M46" s="3">
        <v>0</v>
      </c>
      <c r="O46" s="3">
        <v>0</v>
      </c>
      <c r="Q46" s="3">
        <v>15000</v>
      </c>
      <c r="S46" s="3">
        <v>1169000</v>
      </c>
      <c r="U46" s="3">
        <v>7558255621</v>
      </c>
      <c r="W46" s="3">
        <v>17529520312.5</v>
      </c>
      <c r="Y46" s="6">
        <v>2.2586434532213674E-3</v>
      </c>
      <c r="AA46" s="6"/>
      <c r="AB46" s="3"/>
    </row>
    <row r="47" spans="1:28" x14ac:dyDescent="0.5">
      <c r="A47" s="1" t="s">
        <v>53</v>
      </c>
      <c r="C47" s="3">
        <v>5000</v>
      </c>
      <c r="E47" s="3">
        <v>2538465929</v>
      </c>
      <c r="G47" s="3">
        <v>5719807001.5625</v>
      </c>
      <c r="I47" s="3">
        <v>0</v>
      </c>
      <c r="K47" s="3">
        <v>0</v>
      </c>
      <c r="M47" s="3">
        <v>0</v>
      </c>
      <c r="O47" s="3">
        <v>0</v>
      </c>
      <c r="Q47" s="3">
        <v>5000</v>
      </c>
      <c r="S47" s="3">
        <v>1170790</v>
      </c>
      <c r="U47" s="3">
        <v>2538465929</v>
      </c>
      <c r="W47" s="3">
        <v>5852120640.625</v>
      </c>
      <c r="Y47" s="6">
        <v>7.5403398021016389E-4</v>
      </c>
      <c r="AA47" s="6"/>
      <c r="AB47" s="3"/>
    </row>
    <row r="48" spans="1:28" x14ac:dyDescent="0.5">
      <c r="A48" s="1" t="s">
        <v>54</v>
      </c>
      <c r="C48" s="3">
        <v>1600</v>
      </c>
      <c r="E48" s="3">
        <v>1007780969</v>
      </c>
      <c r="G48" s="3">
        <v>1816326569.52</v>
      </c>
      <c r="I48" s="3">
        <v>0</v>
      </c>
      <c r="K48" s="3">
        <v>0</v>
      </c>
      <c r="M48" s="3">
        <v>0</v>
      </c>
      <c r="O48" s="3">
        <v>0</v>
      </c>
      <c r="Q48" s="3">
        <v>1600</v>
      </c>
      <c r="S48" s="3">
        <v>1170000</v>
      </c>
      <c r="U48" s="3">
        <v>1007780969</v>
      </c>
      <c r="W48" s="3">
        <v>1860861600</v>
      </c>
      <c r="Y48" s="6">
        <v>2.3976827632835656E-4</v>
      </c>
      <c r="AA48" s="6"/>
      <c r="AB48" s="3"/>
    </row>
    <row r="49" spans="1:28" x14ac:dyDescent="0.5">
      <c r="A49" s="1" t="s">
        <v>55</v>
      </c>
      <c r="C49" s="3">
        <v>2603060</v>
      </c>
      <c r="E49" s="3">
        <v>175524068892</v>
      </c>
      <c r="G49" s="3">
        <v>136960175003.49001</v>
      </c>
      <c r="I49" s="3">
        <v>68667</v>
      </c>
      <c r="K49" s="3">
        <v>3639397750</v>
      </c>
      <c r="M49" s="3">
        <v>0</v>
      </c>
      <c r="O49" s="3">
        <v>0</v>
      </c>
      <c r="Q49" s="3">
        <v>2671727</v>
      </c>
      <c r="S49" s="3">
        <v>70810</v>
      </c>
      <c r="U49" s="3">
        <v>179163466642</v>
      </c>
      <c r="W49" s="3">
        <v>188059338186.224</v>
      </c>
      <c r="Y49" s="6">
        <v>2.4231067675512467E-2</v>
      </c>
      <c r="AA49" s="6"/>
      <c r="AB49" s="3"/>
    </row>
    <row r="50" spans="1:28" x14ac:dyDescent="0.5">
      <c r="A50" s="1" t="s">
        <v>56</v>
      </c>
      <c r="C50" s="3">
        <v>7856078</v>
      </c>
      <c r="E50" s="3">
        <v>272388237831</v>
      </c>
      <c r="G50" s="3">
        <v>185159317104.189</v>
      </c>
      <c r="I50" s="3">
        <v>0</v>
      </c>
      <c r="K50" s="3">
        <v>0</v>
      </c>
      <c r="M50" s="3">
        <v>0</v>
      </c>
      <c r="O50" s="3">
        <v>0</v>
      </c>
      <c r="Q50" s="3">
        <v>7856078</v>
      </c>
      <c r="S50" s="3">
        <v>27220</v>
      </c>
      <c r="U50" s="3">
        <v>272388237831</v>
      </c>
      <c r="W50" s="3">
        <v>212570080623.198</v>
      </c>
      <c r="Y50" s="6">
        <v>2.7389227565340683E-2</v>
      </c>
      <c r="AA50" s="6"/>
      <c r="AB50" s="3"/>
    </row>
    <row r="51" spans="1:28" x14ac:dyDescent="0.5">
      <c r="A51" s="1" t="s">
        <v>57</v>
      </c>
      <c r="C51" s="3">
        <v>6681949</v>
      </c>
      <c r="E51" s="3">
        <v>173601641558</v>
      </c>
      <c r="G51" s="3">
        <v>118563116551.58299</v>
      </c>
      <c r="I51" s="3">
        <v>819414</v>
      </c>
      <c r="K51" s="3">
        <v>14972731593</v>
      </c>
      <c r="M51" s="24">
        <v>0</v>
      </c>
      <c r="O51" s="3">
        <v>0</v>
      </c>
      <c r="Q51" s="3">
        <v>7501363</v>
      </c>
      <c r="S51" s="3">
        <v>20010</v>
      </c>
      <c r="U51" s="3">
        <v>188574373151</v>
      </c>
      <c r="W51" s="3">
        <v>149209165101.901</v>
      </c>
      <c r="Y51" s="6">
        <v>1.9225300972880506E-2</v>
      </c>
      <c r="AA51" s="6"/>
      <c r="AB51" s="3"/>
    </row>
    <row r="52" spans="1:28" x14ac:dyDescent="0.5">
      <c r="A52" s="1" t="s">
        <v>58</v>
      </c>
      <c r="C52" s="3">
        <v>9347168</v>
      </c>
      <c r="E52" s="3">
        <v>60011895040</v>
      </c>
      <c r="G52" s="3">
        <v>147029524392.73001</v>
      </c>
      <c r="I52" s="3">
        <v>0</v>
      </c>
      <c r="K52" s="3">
        <v>0</v>
      </c>
      <c r="M52" s="24">
        <v>0</v>
      </c>
      <c r="O52" s="3">
        <v>0</v>
      </c>
      <c r="Q52" s="3">
        <v>9347168</v>
      </c>
      <c r="S52" s="3">
        <v>17050</v>
      </c>
      <c r="U52" s="3">
        <v>60011895040</v>
      </c>
      <c r="W52" s="3">
        <v>158420967574.32001</v>
      </c>
      <c r="Y52" s="6">
        <v>2.0412223203254434E-2</v>
      </c>
      <c r="AA52" s="6"/>
      <c r="AB52" s="3"/>
    </row>
    <row r="53" spans="1:28" x14ac:dyDescent="0.5">
      <c r="A53" s="1" t="s">
        <v>59</v>
      </c>
      <c r="C53" s="3">
        <v>1490779</v>
      </c>
      <c r="E53" s="3">
        <v>52814585745</v>
      </c>
      <c r="G53" s="3">
        <v>48962268897.947998</v>
      </c>
      <c r="I53" s="3">
        <v>0</v>
      </c>
      <c r="K53" s="3">
        <v>0</v>
      </c>
      <c r="M53" s="24">
        <v>-100000</v>
      </c>
      <c r="O53" s="3">
        <v>3782401620</v>
      </c>
      <c r="Q53" s="3">
        <v>1390779</v>
      </c>
      <c r="S53" s="3">
        <v>34000</v>
      </c>
      <c r="U53" s="3">
        <v>49271834891</v>
      </c>
      <c r="W53" s="3">
        <v>47005131408.300003</v>
      </c>
      <c r="Y53" s="6">
        <v>6.0565166890197463E-3</v>
      </c>
      <c r="AA53" s="6"/>
      <c r="AB53" s="3"/>
    </row>
    <row r="54" spans="1:28" x14ac:dyDescent="0.5">
      <c r="A54" s="1" t="s">
        <v>60</v>
      </c>
      <c r="C54" s="3">
        <v>120000</v>
      </c>
      <c r="E54" s="3">
        <v>1502768579</v>
      </c>
      <c r="G54" s="3">
        <v>2103489324</v>
      </c>
      <c r="I54" s="3">
        <v>0</v>
      </c>
      <c r="K54" s="3">
        <v>0</v>
      </c>
      <c r="M54" s="24">
        <v>0</v>
      </c>
      <c r="O54" s="3">
        <v>0</v>
      </c>
      <c r="Q54" s="3">
        <v>120000</v>
      </c>
      <c r="S54" s="3">
        <v>19299</v>
      </c>
      <c r="U54" s="3">
        <v>1502768579</v>
      </c>
      <c r="W54" s="3">
        <v>2302100514</v>
      </c>
      <c r="Y54" s="6">
        <v>2.9662102338852262E-4</v>
      </c>
      <c r="AA54" s="6"/>
      <c r="AB54" s="3"/>
    </row>
    <row r="55" spans="1:28" x14ac:dyDescent="0.5">
      <c r="A55" s="1" t="s">
        <v>61</v>
      </c>
      <c r="C55" s="3">
        <v>741669</v>
      </c>
      <c r="E55" s="3">
        <v>68346045593</v>
      </c>
      <c r="G55" s="3">
        <v>174213609211.035</v>
      </c>
      <c r="I55" s="3">
        <v>0</v>
      </c>
      <c r="K55" s="3">
        <v>0</v>
      </c>
      <c r="M55" s="24">
        <v>-220000</v>
      </c>
      <c r="O55" s="3">
        <v>57364439123</v>
      </c>
      <c r="Q55" s="3">
        <v>521669</v>
      </c>
      <c r="S55" s="3">
        <v>322060</v>
      </c>
      <c r="U55" s="3">
        <v>48072675633</v>
      </c>
      <c r="W55" s="3">
        <v>167009066267.06699</v>
      </c>
      <c r="Y55" s="6">
        <v>2.1518782455429746E-2</v>
      </c>
      <c r="AA55" s="6"/>
      <c r="AB55" s="3"/>
    </row>
    <row r="56" spans="1:28" x14ac:dyDescent="0.5">
      <c r="A56" s="1" t="s">
        <v>62</v>
      </c>
      <c r="C56" s="3">
        <v>459854</v>
      </c>
      <c r="E56" s="3">
        <v>2954938588</v>
      </c>
      <c r="G56" s="3">
        <v>11177903243.3211</v>
      </c>
      <c r="I56" s="3">
        <v>0</v>
      </c>
      <c r="K56" s="3">
        <v>0</v>
      </c>
      <c r="M56" s="24">
        <v>0</v>
      </c>
      <c r="O56" s="3">
        <v>0</v>
      </c>
      <c r="Q56" s="3">
        <v>459854</v>
      </c>
      <c r="S56" s="3">
        <v>26219</v>
      </c>
      <c r="U56" s="3">
        <v>2954938588</v>
      </c>
      <c r="W56" s="3">
        <v>11985173399.445299</v>
      </c>
      <c r="Y56" s="6">
        <v>1.5442654991007763E-3</v>
      </c>
      <c r="AA56" s="6"/>
      <c r="AB56" s="3"/>
    </row>
    <row r="57" spans="1:28" x14ac:dyDescent="0.5">
      <c r="A57" s="1" t="s">
        <v>63</v>
      </c>
      <c r="C57" s="3">
        <v>5303373</v>
      </c>
      <c r="E57" s="3">
        <v>134838779483</v>
      </c>
      <c r="G57" s="3">
        <v>155993092567.93399</v>
      </c>
      <c r="I57" s="3">
        <v>0</v>
      </c>
      <c r="K57" s="3">
        <v>0</v>
      </c>
      <c r="M57" s="24">
        <v>0</v>
      </c>
      <c r="O57" s="3">
        <v>0</v>
      </c>
      <c r="Q57" s="3">
        <v>5303373</v>
      </c>
      <c r="S57" s="3">
        <v>27590</v>
      </c>
      <c r="U57" s="3">
        <v>134838779483</v>
      </c>
      <c r="W57" s="3">
        <v>145449456706.633</v>
      </c>
      <c r="Y57" s="6">
        <v>1.8740870104173954E-2</v>
      </c>
      <c r="AA57" s="6"/>
      <c r="AB57" s="3"/>
    </row>
    <row r="58" spans="1:28" x14ac:dyDescent="0.5">
      <c r="A58" s="1" t="s">
        <v>64</v>
      </c>
      <c r="C58" s="3">
        <v>11675131</v>
      </c>
      <c r="E58" s="3">
        <v>229553110186</v>
      </c>
      <c r="G58" s="3">
        <v>473511089998.44</v>
      </c>
      <c r="I58" s="3">
        <v>18970353</v>
      </c>
      <c r="K58" s="3">
        <v>0</v>
      </c>
      <c r="M58" s="24">
        <v>0</v>
      </c>
      <c r="O58" s="3">
        <v>0</v>
      </c>
      <c r="Q58" s="3">
        <v>30645484</v>
      </c>
      <c r="S58" s="3">
        <v>16550</v>
      </c>
      <c r="U58" s="3">
        <v>229553110186</v>
      </c>
      <c r="W58" s="3">
        <v>504165022776.81</v>
      </c>
      <c r="Y58" s="6">
        <v>6.4960649677677451E-2</v>
      </c>
      <c r="AA58" s="6"/>
      <c r="AB58" s="3"/>
    </row>
    <row r="59" spans="1:28" x14ac:dyDescent="0.5">
      <c r="A59" s="1" t="s">
        <v>65</v>
      </c>
      <c r="C59" s="3">
        <v>5000000</v>
      </c>
      <c r="E59" s="3">
        <v>184467185874</v>
      </c>
      <c r="G59" s="3">
        <v>290312302500</v>
      </c>
      <c r="I59" s="3">
        <v>0</v>
      </c>
      <c r="K59" s="3">
        <v>0</v>
      </c>
      <c r="M59" s="24">
        <v>0</v>
      </c>
      <c r="O59" s="3">
        <v>0</v>
      </c>
      <c r="Q59" s="3">
        <v>5000000</v>
      </c>
      <c r="S59" s="3">
        <v>63570</v>
      </c>
      <c r="U59" s="3">
        <v>184467185874</v>
      </c>
      <c r="W59" s="3">
        <v>315958792500</v>
      </c>
      <c r="Y59" s="6">
        <v>4.0710655251585542E-2</v>
      </c>
      <c r="AA59" s="6"/>
      <c r="AB59" s="3"/>
    </row>
    <row r="60" spans="1:28" x14ac:dyDescent="0.5">
      <c r="A60" s="1" t="s">
        <v>66</v>
      </c>
      <c r="C60" s="3">
        <v>10900000</v>
      </c>
      <c r="E60" s="3">
        <v>19358149492</v>
      </c>
      <c r="G60" s="3">
        <v>154184113350</v>
      </c>
      <c r="I60" s="3">
        <v>0</v>
      </c>
      <c r="K60" s="3">
        <v>0</v>
      </c>
      <c r="M60" s="24">
        <v>0</v>
      </c>
      <c r="O60" s="3">
        <v>0</v>
      </c>
      <c r="Q60" s="3">
        <v>10900000</v>
      </c>
      <c r="S60" s="3">
        <v>14520</v>
      </c>
      <c r="U60" s="3">
        <v>19358149492</v>
      </c>
      <c r="W60" s="3">
        <v>157326305400</v>
      </c>
      <c r="Y60" s="6">
        <v>2.0271178182658299E-2</v>
      </c>
      <c r="AA60" s="6"/>
      <c r="AB60" s="3"/>
    </row>
    <row r="61" spans="1:28" x14ac:dyDescent="0.5">
      <c r="A61" s="1" t="s">
        <v>67</v>
      </c>
      <c r="C61" s="3">
        <v>8293376</v>
      </c>
      <c r="E61" s="3">
        <v>20875218371</v>
      </c>
      <c r="G61" s="3">
        <v>114756903346.17599</v>
      </c>
      <c r="I61" s="3">
        <v>0</v>
      </c>
      <c r="K61" s="3">
        <v>0</v>
      </c>
      <c r="M61" s="24">
        <v>0</v>
      </c>
      <c r="O61" s="3">
        <v>0</v>
      </c>
      <c r="Q61" s="3">
        <v>8293376</v>
      </c>
      <c r="S61" s="3">
        <v>11910</v>
      </c>
      <c r="U61" s="3">
        <v>20875218371</v>
      </c>
      <c r="W61" s="3">
        <v>98186402216.447998</v>
      </c>
      <c r="Y61" s="6">
        <v>1.2651120544548001E-2</v>
      </c>
      <c r="AA61" s="6"/>
      <c r="AB61" s="3"/>
    </row>
    <row r="62" spans="1:28" x14ac:dyDescent="0.5">
      <c r="A62" s="1" t="s">
        <v>68</v>
      </c>
      <c r="C62" s="3">
        <v>300000</v>
      </c>
      <c r="E62" s="3">
        <v>5765345256</v>
      </c>
      <c r="G62" s="3">
        <v>6468283350</v>
      </c>
      <c r="I62" s="3">
        <v>0</v>
      </c>
      <c r="K62" s="3">
        <v>0</v>
      </c>
      <c r="M62" s="24">
        <v>-300000</v>
      </c>
      <c r="O62" s="3">
        <v>6097999976</v>
      </c>
      <c r="Q62" s="3">
        <v>0</v>
      </c>
      <c r="S62" s="3">
        <v>0</v>
      </c>
      <c r="U62" s="3">
        <v>0</v>
      </c>
      <c r="W62" s="3">
        <v>0</v>
      </c>
      <c r="Y62" s="6">
        <v>0</v>
      </c>
      <c r="AA62" s="6"/>
      <c r="AB62" s="3"/>
    </row>
    <row r="63" spans="1:28" x14ac:dyDescent="0.5">
      <c r="A63" s="1" t="s">
        <v>69</v>
      </c>
      <c r="C63" s="3">
        <v>1864726</v>
      </c>
      <c r="E63" s="3">
        <v>5975387663</v>
      </c>
      <c r="G63" s="3">
        <v>9787171047.9839993</v>
      </c>
      <c r="I63" s="3">
        <v>0</v>
      </c>
      <c r="K63" s="3">
        <v>0</v>
      </c>
      <c r="M63" s="24">
        <v>0</v>
      </c>
      <c r="O63" s="3">
        <v>0</v>
      </c>
      <c r="Q63" s="3">
        <v>1864726</v>
      </c>
      <c r="S63" s="3">
        <v>8840</v>
      </c>
      <c r="U63" s="3">
        <v>5975387663</v>
      </c>
      <c r="W63" s="3">
        <v>16386096981.851999</v>
      </c>
      <c r="Y63" s="6">
        <v>2.1113156556553906E-3</v>
      </c>
      <c r="AA63" s="6"/>
      <c r="AB63" s="3"/>
    </row>
    <row r="64" spans="1:28" x14ac:dyDescent="0.5">
      <c r="A64" s="1" t="s">
        <v>70</v>
      </c>
      <c r="C64" s="3">
        <v>13413881</v>
      </c>
      <c r="E64" s="3">
        <v>294943685093</v>
      </c>
      <c r="G64" s="3">
        <v>284282338459.62598</v>
      </c>
      <c r="I64" s="3">
        <v>5633830</v>
      </c>
      <c r="K64" s="3">
        <v>0</v>
      </c>
      <c r="M64" s="24">
        <v>0</v>
      </c>
      <c r="O64" s="3">
        <v>0</v>
      </c>
      <c r="Q64" s="3">
        <v>19047711</v>
      </c>
      <c r="S64" s="3">
        <v>16700</v>
      </c>
      <c r="U64" s="3">
        <v>294943685093</v>
      </c>
      <c r="W64" s="3">
        <v>316204097896.48499</v>
      </c>
      <c r="Y64" s="6">
        <v>4.0742262358792893E-2</v>
      </c>
      <c r="AA64" s="6"/>
      <c r="AB64" s="3"/>
    </row>
    <row r="65" spans="1:28" x14ac:dyDescent="0.5">
      <c r="A65" s="1" t="s">
        <v>71</v>
      </c>
      <c r="C65" s="3">
        <v>170400</v>
      </c>
      <c r="E65" s="3">
        <v>6884987052</v>
      </c>
      <c r="G65" s="3">
        <v>16794803184.120001</v>
      </c>
      <c r="I65" s="3">
        <v>0</v>
      </c>
      <c r="K65" s="3">
        <v>0</v>
      </c>
      <c r="M65" s="24">
        <v>0</v>
      </c>
      <c r="O65" s="3">
        <v>0</v>
      </c>
      <c r="Q65" s="3">
        <v>170400</v>
      </c>
      <c r="S65" s="3">
        <v>86650</v>
      </c>
      <c r="U65" s="3">
        <v>6884987052</v>
      </c>
      <c r="W65" s="3">
        <v>14677307298</v>
      </c>
      <c r="Y65" s="6">
        <v>1.8911415400173061E-3</v>
      </c>
      <c r="AA65" s="6"/>
      <c r="AB65" s="3"/>
    </row>
    <row r="66" spans="1:28" x14ac:dyDescent="0.5">
      <c r="A66" s="1" t="s">
        <v>72</v>
      </c>
      <c r="C66" s="3">
        <v>11313336</v>
      </c>
      <c r="E66" s="3">
        <v>148872588697</v>
      </c>
      <c r="G66" s="3">
        <v>152833434234.37201</v>
      </c>
      <c r="I66" s="3">
        <v>0</v>
      </c>
      <c r="K66" s="3">
        <v>0</v>
      </c>
      <c r="M66" s="24">
        <v>-1000000</v>
      </c>
      <c r="O66" s="3">
        <v>16183134086</v>
      </c>
      <c r="Q66" s="3">
        <v>10313336</v>
      </c>
      <c r="S66" s="3">
        <v>14800</v>
      </c>
      <c r="U66" s="3">
        <v>135713553318</v>
      </c>
      <c r="W66" s="3">
        <v>151729180431.84</v>
      </c>
      <c r="Y66" s="6">
        <v>1.9549999882235457E-2</v>
      </c>
      <c r="AA66" s="6"/>
      <c r="AB66" s="3"/>
    </row>
    <row r="67" spans="1:28" x14ac:dyDescent="0.5">
      <c r="A67" s="1" t="s">
        <v>73</v>
      </c>
      <c r="C67" s="3">
        <v>24</v>
      </c>
      <c r="E67" s="3">
        <v>396548</v>
      </c>
      <c r="G67" s="3">
        <v>895360.71600000001</v>
      </c>
      <c r="I67" s="3">
        <v>0</v>
      </c>
      <c r="K67" s="3">
        <v>0</v>
      </c>
      <c r="M67" s="24">
        <v>0</v>
      </c>
      <c r="O67" s="3">
        <v>0</v>
      </c>
      <c r="Q67" s="3">
        <v>24</v>
      </c>
      <c r="S67" s="3">
        <v>37500</v>
      </c>
      <c r="U67" s="3">
        <v>396548</v>
      </c>
      <c r="W67" s="3">
        <v>894645</v>
      </c>
      <c r="Y67" s="6">
        <v>1.1527320977324834E-7</v>
      </c>
      <c r="AA67" s="6"/>
      <c r="AB67" s="3"/>
    </row>
    <row r="68" spans="1:28" x14ac:dyDescent="0.5">
      <c r="A68" s="1" t="s">
        <v>74</v>
      </c>
      <c r="C68" s="3">
        <v>2035000</v>
      </c>
      <c r="E68" s="3">
        <v>12047200000</v>
      </c>
      <c r="G68" s="3">
        <v>35744497222.5</v>
      </c>
      <c r="I68" s="3">
        <v>0</v>
      </c>
      <c r="K68" s="3">
        <v>0</v>
      </c>
      <c r="M68" s="24">
        <v>0</v>
      </c>
      <c r="O68" s="3">
        <v>0</v>
      </c>
      <c r="Q68" s="3">
        <v>2035000</v>
      </c>
      <c r="S68" s="3">
        <v>18460</v>
      </c>
      <c r="U68" s="3">
        <v>12047200000</v>
      </c>
      <c r="W68" s="3">
        <v>37342581705</v>
      </c>
      <c r="Y68" s="6">
        <v>4.8115165840698047E-3</v>
      </c>
      <c r="AA68" s="6"/>
      <c r="AB68" s="3"/>
    </row>
    <row r="69" spans="1:28" x14ac:dyDescent="0.5">
      <c r="A69" s="1" t="s">
        <v>75</v>
      </c>
      <c r="C69" s="3">
        <v>1000000</v>
      </c>
      <c r="E69" s="3">
        <v>15694551040</v>
      </c>
      <c r="G69" s="3">
        <v>18250758000</v>
      </c>
      <c r="I69" s="3">
        <v>0</v>
      </c>
      <c r="K69" s="3">
        <v>0</v>
      </c>
      <c r="M69" s="24">
        <v>0</v>
      </c>
      <c r="O69" s="3">
        <v>0</v>
      </c>
      <c r="Q69" s="3">
        <v>1000000</v>
      </c>
      <c r="S69" s="3">
        <v>20600</v>
      </c>
      <c r="U69" s="3">
        <v>15694551040</v>
      </c>
      <c r="W69" s="3">
        <v>20477430000</v>
      </c>
      <c r="Y69" s="6">
        <v>2.6384756903654622E-3</v>
      </c>
      <c r="AA69" s="6"/>
      <c r="AB69" s="3"/>
    </row>
    <row r="70" spans="1:28" x14ac:dyDescent="0.5">
      <c r="A70" s="1" t="s">
        <v>76</v>
      </c>
      <c r="C70" s="3">
        <v>300000</v>
      </c>
      <c r="E70" s="3">
        <v>824748417</v>
      </c>
      <c r="G70" s="3">
        <v>7506071550</v>
      </c>
      <c r="I70" s="3">
        <v>0</v>
      </c>
      <c r="K70" s="3">
        <v>0</v>
      </c>
      <c r="M70" s="24">
        <v>-300000</v>
      </c>
      <c r="O70" s="3">
        <v>8141400836</v>
      </c>
      <c r="Q70" s="3">
        <v>0</v>
      </c>
      <c r="S70" s="3">
        <v>0</v>
      </c>
      <c r="U70" s="3">
        <v>0</v>
      </c>
      <c r="W70" s="3">
        <v>0</v>
      </c>
      <c r="Y70" s="6">
        <v>0</v>
      </c>
      <c r="AA70" s="6"/>
      <c r="AB70" s="3"/>
    </row>
    <row r="71" spans="1:28" x14ac:dyDescent="0.5">
      <c r="A71" s="1" t="s">
        <v>77</v>
      </c>
      <c r="C71" s="3">
        <v>2221326</v>
      </c>
      <c r="E71" s="3">
        <v>65403250775</v>
      </c>
      <c r="G71" s="3">
        <v>69997058796.509995</v>
      </c>
      <c r="I71" s="3">
        <v>0</v>
      </c>
      <c r="K71" s="3">
        <v>0</v>
      </c>
      <c r="M71" s="24">
        <v>0</v>
      </c>
      <c r="O71" s="3">
        <v>0</v>
      </c>
      <c r="Q71" s="3">
        <v>2221326</v>
      </c>
      <c r="S71" s="3">
        <v>34000</v>
      </c>
      <c r="U71" s="3">
        <v>65403250775</v>
      </c>
      <c r="W71" s="3">
        <v>75075709750.199997</v>
      </c>
      <c r="Y71" s="6">
        <v>9.6733542789713359E-3</v>
      </c>
      <c r="AA71" s="6"/>
      <c r="AB71" s="3"/>
    </row>
    <row r="72" spans="1:28" x14ac:dyDescent="0.5">
      <c r="A72" s="1" t="s">
        <v>78</v>
      </c>
      <c r="C72" s="3">
        <v>4085523</v>
      </c>
      <c r="E72" s="3">
        <v>28029772012</v>
      </c>
      <c r="G72" s="3">
        <v>42480299885.049004</v>
      </c>
      <c r="I72" s="3">
        <v>0</v>
      </c>
      <c r="K72" s="3">
        <v>0</v>
      </c>
      <c r="M72" s="24">
        <v>0</v>
      </c>
      <c r="O72" s="3">
        <v>0</v>
      </c>
      <c r="Q72" s="3">
        <v>4085523</v>
      </c>
      <c r="S72" s="3">
        <v>9880</v>
      </c>
      <c r="U72" s="3">
        <v>28029772012</v>
      </c>
      <c r="W72" s="3">
        <v>40124795684.921997</v>
      </c>
      <c r="Y72" s="6">
        <v>5.1699992623853519E-3</v>
      </c>
      <c r="AA72" s="6"/>
      <c r="AB72" s="3"/>
    </row>
    <row r="73" spans="1:28" x14ac:dyDescent="0.5">
      <c r="A73" s="1" t="s">
        <v>79</v>
      </c>
      <c r="C73" s="3">
        <v>886900</v>
      </c>
      <c r="E73" s="3">
        <v>21788773806</v>
      </c>
      <c r="G73" s="3">
        <v>47351968375.949997</v>
      </c>
      <c r="I73" s="3">
        <v>0</v>
      </c>
      <c r="K73" s="3">
        <v>0</v>
      </c>
      <c r="M73" s="24">
        <v>0</v>
      </c>
      <c r="O73" s="3">
        <v>0</v>
      </c>
      <c r="Q73" s="3">
        <v>886900</v>
      </c>
      <c r="S73" s="3">
        <v>30270</v>
      </c>
      <c r="U73" s="3">
        <v>11338431106</v>
      </c>
      <c r="W73" s="3">
        <v>26686726545.150002</v>
      </c>
      <c r="Y73" s="6">
        <v>3.438531067854167E-3</v>
      </c>
      <c r="AA73" s="6"/>
      <c r="AB73" s="3"/>
    </row>
    <row r="74" spans="1:28" x14ac:dyDescent="0.5">
      <c r="A74" s="1" t="s">
        <v>80</v>
      </c>
      <c r="C74" s="3">
        <v>0</v>
      </c>
      <c r="E74" s="3">
        <v>0</v>
      </c>
      <c r="G74" s="3">
        <v>0</v>
      </c>
      <c r="I74" s="3">
        <v>2290776</v>
      </c>
      <c r="K74" s="3">
        <v>72536170491</v>
      </c>
      <c r="M74" s="24">
        <v>0</v>
      </c>
      <c r="O74" s="3">
        <v>0</v>
      </c>
      <c r="Q74" s="3">
        <v>2290776</v>
      </c>
      <c r="S74" s="3">
        <v>33979</v>
      </c>
      <c r="U74" s="3">
        <v>72536170491</v>
      </c>
      <c r="W74" s="3">
        <v>77375139951.661194</v>
      </c>
      <c r="Y74" s="6">
        <v>9.9696312379572785E-3</v>
      </c>
      <c r="AA74" s="6"/>
      <c r="AB74" s="3"/>
    </row>
    <row r="75" spans="1:28" x14ac:dyDescent="0.5">
      <c r="A75" s="1" t="s">
        <v>81</v>
      </c>
      <c r="C75" s="3">
        <v>0</v>
      </c>
      <c r="E75" s="3">
        <v>0</v>
      </c>
      <c r="G75" s="3">
        <v>0</v>
      </c>
      <c r="I75" s="3">
        <v>886900</v>
      </c>
      <c r="K75" s="3">
        <v>0</v>
      </c>
      <c r="M75" s="24">
        <v>0</v>
      </c>
      <c r="O75" s="3">
        <v>0</v>
      </c>
      <c r="Q75" s="3">
        <v>886900</v>
      </c>
      <c r="S75" s="3">
        <v>29270</v>
      </c>
      <c r="U75" s="3">
        <v>10450342700</v>
      </c>
      <c r="W75" s="3">
        <v>25805103600.150002</v>
      </c>
      <c r="Y75" s="6">
        <v>3.3249357236898405E-3</v>
      </c>
      <c r="AA75" s="6"/>
      <c r="AB75" s="3"/>
    </row>
    <row r="76" spans="1:28" x14ac:dyDescent="0.5">
      <c r="A76" s="1" t="s">
        <v>82</v>
      </c>
      <c r="C76" s="3">
        <v>0</v>
      </c>
      <c r="E76" s="3">
        <v>0</v>
      </c>
      <c r="G76" s="3">
        <v>0</v>
      </c>
      <c r="I76" s="3">
        <v>760914</v>
      </c>
      <c r="K76" s="3">
        <v>11031085513</v>
      </c>
      <c r="M76" s="24">
        <v>0</v>
      </c>
      <c r="O76" s="3">
        <v>0</v>
      </c>
      <c r="Q76" s="3">
        <v>760914</v>
      </c>
      <c r="S76" s="3">
        <v>17685</v>
      </c>
      <c r="U76" s="3">
        <v>11031085513</v>
      </c>
      <c r="W76" s="3">
        <v>13376696343.664499</v>
      </c>
      <c r="Y76" s="6">
        <v>1.7235604331285392E-3</v>
      </c>
      <c r="AA76" s="6"/>
      <c r="AB76" s="3"/>
    </row>
    <row r="77" spans="1:28" x14ac:dyDescent="0.5">
      <c r="A77" s="1" t="s">
        <v>83</v>
      </c>
      <c r="C77" s="3">
        <v>0</v>
      </c>
      <c r="E77" s="3">
        <v>0</v>
      </c>
      <c r="G77" s="3">
        <v>0</v>
      </c>
      <c r="I77" s="3">
        <v>1861297</v>
      </c>
      <c r="K77" s="3">
        <v>77185096068</v>
      </c>
      <c r="M77" s="24">
        <v>0</v>
      </c>
      <c r="O77" s="3">
        <v>0</v>
      </c>
      <c r="Q77" s="3">
        <v>1861297</v>
      </c>
      <c r="S77" s="3">
        <v>55520</v>
      </c>
      <c r="U77" s="3">
        <v>77185096068</v>
      </c>
      <c r="W77" s="3">
        <v>102724341143.832</v>
      </c>
      <c r="Y77" s="6">
        <v>1.3235824852865294E-2</v>
      </c>
      <c r="AA77" s="6"/>
      <c r="AB77" s="3"/>
    </row>
    <row r="78" spans="1:28" x14ac:dyDescent="0.5">
      <c r="A78" s="1" t="s">
        <v>84</v>
      </c>
      <c r="C78" s="3">
        <v>0</v>
      </c>
      <c r="E78" s="3">
        <v>0</v>
      </c>
      <c r="G78" s="3">
        <v>0</v>
      </c>
      <c r="I78" s="3">
        <v>963857</v>
      </c>
      <c r="K78" s="3">
        <v>0</v>
      </c>
      <c r="M78" s="24">
        <v>0</v>
      </c>
      <c r="O78" s="3">
        <v>0</v>
      </c>
      <c r="Q78" s="3">
        <v>963857</v>
      </c>
      <c r="S78" s="3">
        <v>34124</v>
      </c>
      <c r="U78" s="3">
        <v>20254490998</v>
      </c>
      <c r="W78" s="3">
        <v>32694956863.205399</v>
      </c>
      <c r="Y78" s="6">
        <v>4.2126794661788546E-3</v>
      </c>
      <c r="AA78" s="6"/>
      <c r="AB78" s="3"/>
    </row>
    <row r="79" spans="1:28" x14ac:dyDescent="0.5">
      <c r="A79" s="1" t="s">
        <v>85</v>
      </c>
      <c r="C79" s="3">
        <v>0</v>
      </c>
      <c r="E79" s="3">
        <v>0</v>
      </c>
      <c r="G79" s="3">
        <v>0</v>
      </c>
      <c r="I79" s="3">
        <v>2537413</v>
      </c>
      <c r="K79" s="3">
        <v>78090457877</v>
      </c>
      <c r="M79" s="24">
        <v>0</v>
      </c>
      <c r="O79" s="3">
        <v>0</v>
      </c>
      <c r="Q79" s="3">
        <v>2537413</v>
      </c>
      <c r="S79" s="3">
        <v>39500</v>
      </c>
      <c r="U79" s="3">
        <v>78090457877</v>
      </c>
      <c r="W79" s="3">
        <v>99631458009.675003</v>
      </c>
      <c r="Y79" s="6">
        <v>1.2837313078555014E-2</v>
      </c>
      <c r="AA79" s="6"/>
      <c r="AB79" s="3"/>
    </row>
    <row r="80" spans="1:28" x14ac:dyDescent="0.5">
      <c r="A80" s="1" t="s">
        <v>86</v>
      </c>
      <c r="C80" s="3">
        <v>0</v>
      </c>
      <c r="E80" s="3">
        <v>0</v>
      </c>
      <c r="G80" s="3">
        <v>0</v>
      </c>
      <c r="I80" s="3">
        <v>119693</v>
      </c>
      <c r="K80" s="3">
        <v>2995042029</v>
      </c>
      <c r="M80" s="24">
        <v>0</v>
      </c>
      <c r="O80" s="3">
        <v>0</v>
      </c>
      <c r="Q80" s="3">
        <v>119693</v>
      </c>
      <c r="S80" s="3">
        <v>28166</v>
      </c>
      <c r="U80" s="3">
        <v>2995042029</v>
      </c>
      <c r="W80" s="3">
        <v>3351213963.4239001</v>
      </c>
      <c r="Y80" s="6">
        <v>4.3179718234696694E-4</v>
      </c>
      <c r="AA80" s="6"/>
      <c r="AB80" s="3"/>
    </row>
    <row r="81" spans="1:28" x14ac:dyDescent="0.5">
      <c r="A81" s="1" t="s">
        <v>87</v>
      </c>
      <c r="C81" s="3">
        <v>0</v>
      </c>
      <c r="E81" s="3">
        <v>0</v>
      </c>
      <c r="G81" s="3">
        <v>0</v>
      </c>
      <c r="I81" s="3">
        <v>221042</v>
      </c>
      <c r="K81" s="3">
        <v>70356586355</v>
      </c>
      <c r="M81" s="24">
        <v>0</v>
      </c>
      <c r="O81" s="3">
        <v>0</v>
      </c>
      <c r="Q81" s="3">
        <v>221042</v>
      </c>
      <c r="S81" s="3">
        <v>432430</v>
      </c>
      <c r="U81" s="3">
        <v>70356586355</v>
      </c>
      <c r="W81" s="3">
        <v>95016460167.242996</v>
      </c>
      <c r="Y81" s="6">
        <v>1.2242679883942901E-2</v>
      </c>
      <c r="AA81" s="6"/>
      <c r="AB81" s="3"/>
    </row>
    <row r="82" spans="1:28" x14ac:dyDescent="0.5">
      <c r="A82" s="1" t="s">
        <v>88</v>
      </c>
      <c r="C82" s="3">
        <v>0</v>
      </c>
      <c r="E82" s="3">
        <v>0</v>
      </c>
      <c r="G82" s="3">
        <v>0</v>
      </c>
      <c r="I82" s="3">
        <v>100000</v>
      </c>
      <c r="K82" s="3">
        <v>1582467017</v>
      </c>
      <c r="M82" s="24">
        <v>-100000</v>
      </c>
      <c r="O82" s="3">
        <v>1789330031</v>
      </c>
      <c r="Q82" s="3">
        <v>0</v>
      </c>
      <c r="S82" s="3">
        <v>0</v>
      </c>
      <c r="U82" s="3">
        <v>0</v>
      </c>
      <c r="W82" s="3">
        <v>0</v>
      </c>
      <c r="Y82" s="6">
        <v>0</v>
      </c>
      <c r="AA82" s="6"/>
      <c r="AB82" s="3"/>
    </row>
    <row r="83" spans="1:28" ht="22.5" thickBot="1" x14ac:dyDescent="0.55000000000000004">
      <c r="E83" s="4">
        <f>SUM(E9:E82)</f>
        <v>3932326623447</v>
      </c>
      <c r="G83" s="4">
        <f>SUM(G9:G82)</f>
        <v>5845617012359.3145</v>
      </c>
      <c r="K83" s="4">
        <f>SUM(K9:K82)</f>
        <v>362185745909</v>
      </c>
      <c r="O83" s="4">
        <f>SUM(O9:O82)</f>
        <v>161232517868</v>
      </c>
      <c r="U83" s="4">
        <f>SUM(U9:U82)</f>
        <v>4230693286839</v>
      </c>
      <c r="W83" s="4">
        <f>SUM(W9:W82)</f>
        <v>6767737355516.7734</v>
      </c>
      <c r="Y83" s="17">
        <f>SUM(Y9:Y82)</f>
        <v>0.87200935328843743</v>
      </c>
    </row>
    <row r="84" spans="1:28" ht="22.5" thickTop="1" x14ac:dyDescent="0.5">
      <c r="Y84" s="3"/>
    </row>
    <row r="85" spans="1:28" x14ac:dyDescent="0.5">
      <c r="G85" s="3"/>
      <c r="W85" s="3"/>
      <c r="Y85" s="3"/>
    </row>
    <row r="86" spans="1:28" x14ac:dyDescent="0.5">
      <c r="G86" s="3"/>
      <c r="W86" s="3"/>
    </row>
    <row r="89" spans="1:28" x14ac:dyDescent="0.5">
      <c r="G89" s="3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16"/>
  <sheetViews>
    <sheetView rightToLeft="1" topLeftCell="F1" workbookViewId="0">
      <selection activeCell="AK16" sqref="AK16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6" style="1" bestFit="1" customWidth="1"/>
    <col min="26" max="26" width="1" style="1" customWidth="1"/>
    <col min="27" max="27" width="11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4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40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4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6" spans="1:40" ht="22.5" x14ac:dyDescent="0.5">
      <c r="A6" s="31" t="s">
        <v>90</v>
      </c>
      <c r="B6" s="31" t="s">
        <v>90</v>
      </c>
      <c r="C6" s="31" t="s">
        <v>90</v>
      </c>
      <c r="D6" s="31" t="s">
        <v>90</v>
      </c>
      <c r="E6" s="31" t="s">
        <v>90</v>
      </c>
      <c r="F6" s="31" t="s">
        <v>90</v>
      </c>
      <c r="G6" s="31" t="s">
        <v>90</v>
      </c>
      <c r="H6" s="31" t="s">
        <v>90</v>
      </c>
      <c r="I6" s="31" t="s">
        <v>90</v>
      </c>
      <c r="J6" s="31" t="s">
        <v>90</v>
      </c>
      <c r="K6" s="31" t="s">
        <v>90</v>
      </c>
      <c r="L6" s="31" t="s">
        <v>90</v>
      </c>
      <c r="M6" s="31" t="s">
        <v>90</v>
      </c>
      <c r="O6" s="31" t="s">
        <v>168</v>
      </c>
      <c r="P6" s="31" t="s">
        <v>4</v>
      </c>
      <c r="Q6" s="31" t="s">
        <v>4</v>
      </c>
      <c r="R6" s="31" t="s">
        <v>4</v>
      </c>
      <c r="S6" s="31" t="s">
        <v>4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C6" s="31" t="s">
        <v>6</v>
      </c>
      <c r="AD6" s="31" t="s">
        <v>6</v>
      </c>
      <c r="AE6" s="31" t="s">
        <v>6</v>
      </c>
      <c r="AF6" s="31" t="s">
        <v>6</v>
      </c>
      <c r="AG6" s="31" t="s">
        <v>6</v>
      </c>
      <c r="AH6" s="31" t="s">
        <v>6</v>
      </c>
      <c r="AI6" s="31" t="s">
        <v>6</v>
      </c>
      <c r="AJ6" s="31" t="s">
        <v>6</v>
      </c>
      <c r="AK6" s="31" t="s">
        <v>6</v>
      </c>
    </row>
    <row r="7" spans="1:40" ht="22.5" x14ac:dyDescent="0.5">
      <c r="A7" s="32" t="s">
        <v>91</v>
      </c>
      <c r="C7" s="32" t="s">
        <v>92</v>
      </c>
      <c r="E7" s="32" t="s">
        <v>93</v>
      </c>
      <c r="G7" s="32" t="s">
        <v>94</v>
      </c>
      <c r="I7" s="32" t="s">
        <v>95</v>
      </c>
      <c r="K7" s="32" t="s">
        <v>96</v>
      </c>
      <c r="M7" s="32" t="s">
        <v>89</v>
      </c>
      <c r="O7" s="30" t="s">
        <v>7</v>
      </c>
      <c r="Q7" s="30" t="s">
        <v>8</v>
      </c>
      <c r="S7" s="30" t="s">
        <v>9</v>
      </c>
      <c r="U7" s="31" t="s">
        <v>10</v>
      </c>
      <c r="V7" s="31" t="s">
        <v>10</v>
      </c>
      <c r="W7" s="31" t="s">
        <v>10</v>
      </c>
      <c r="Y7" s="31" t="s">
        <v>11</v>
      </c>
      <c r="Z7" s="31" t="s">
        <v>11</v>
      </c>
      <c r="AA7" s="31" t="s">
        <v>11</v>
      </c>
      <c r="AC7" s="32" t="s">
        <v>7</v>
      </c>
      <c r="AE7" s="32" t="s">
        <v>97</v>
      </c>
      <c r="AG7" s="32" t="s">
        <v>8</v>
      </c>
      <c r="AI7" s="32" t="s">
        <v>9</v>
      </c>
      <c r="AK7" s="32" t="s">
        <v>13</v>
      </c>
    </row>
    <row r="8" spans="1:40" ht="22.5" x14ac:dyDescent="0.5">
      <c r="A8" s="31" t="s">
        <v>91</v>
      </c>
      <c r="C8" s="31" t="s">
        <v>92</v>
      </c>
      <c r="E8" s="31" t="s">
        <v>93</v>
      </c>
      <c r="G8" s="31" t="s">
        <v>94</v>
      </c>
      <c r="I8" s="31" t="s">
        <v>95</v>
      </c>
      <c r="K8" s="31" t="s">
        <v>96</v>
      </c>
      <c r="M8" s="31" t="s">
        <v>89</v>
      </c>
      <c r="O8" s="31" t="s">
        <v>7</v>
      </c>
      <c r="Q8" s="31" t="s">
        <v>8</v>
      </c>
      <c r="S8" s="31" t="s">
        <v>9</v>
      </c>
      <c r="U8" s="31" t="s">
        <v>7</v>
      </c>
      <c r="W8" s="31" t="s">
        <v>8</v>
      </c>
      <c r="Y8" s="31" t="s">
        <v>7</v>
      </c>
      <c r="AA8" s="31" t="s">
        <v>14</v>
      </c>
      <c r="AC8" s="31" t="s">
        <v>7</v>
      </c>
      <c r="AE8" s="31" t="s">
        <v>97</v>
      </c>
      <c r="AG8" s="31" t="s">
        <v>8</v>
      </c>
      <c r="AI8" s="31" t="s">
        <v>9</v>
      </c>
      <c r="AK8" s="31" t="s">
        <v>13</v>
      </c>
      <c r="AM8" s="8"/>
    </row>
    <row r="9" spans="1:40" x14ac:dyDescent="0.5">
      <c r="A9" s="1" t="s">
        <v>98</v>
      </c>
      <c r="C9" s="1" t="s">
        <v>99</v>
      </c>
      <c r="E9" s="1" t="s">
        <v>99</v>
      </c>
      <c r="G9" s="1" t="s">
        <v>100</v>
      </c>
      <c r="I9" s="1" t="s">
        <v>101</v>
      </c>
      <c r="K9" s="3">
        <v>0</v>
      </c>
      <c r="M9" s="3">
        <v>0</v>
      </c>
      <c r="O9" s="3">
        <v>15325</v>
      </c>
      <c r="Q9" s="3">
        <v>12569145532</v>
      </c>
      <c r="S9" s="3">
        <v>12646517978</v>
      </c>
      <c r="U9" s="3">
        <v>0</v>
      </c>
      <c r="W9" s="3">
        <v>0</v>
      </c>
      <c r="Y9" s="3">
        <v>0</v>
      </c>
      <c r="AA9" s="3">
        <v>0</v>
      </c>
      <c r="AC9" s="3">
        <v>15325</v>
      </c>
      <c r="AE9" s="3">
        <v>835000</v>
      </c>
      <c r="AG9" s="3">
        <v>12569145532</v>
      </c>
      <c r="AI9" s="3">
        <v>12794055657</v>
      </c>
      <c r="AK9" s="6">
        <v>1.6484883519160959E-3</v>
      </c>
      <c r="AM9" s="6"/>
      <c r="AN9" s="5"/>
    </row>
    <row r="10" spans="1:40" x14ac:dyDescent="0.5">
      <c r="A10" s="1" t="s">
        <v>102</v>
      </c>
      <c r="C10" s="1" t="s">
        <v>99</v>
      </c>
      <c r="E10" s="1" t="s">
        <v>99</v>
      </c>
      <c r="G10" s="1" t="s">
        <v>103</v>
      </c>
      <c r="I10" s="1" t="s">
        <v>104</v>
      </c>
      <c r="K10" s="3">
        <v>0</v>
      </c>
      <c r="M10" s="3">
        <v>0</v>
      </c>
      <c r="O10" s="3">
        <v>51801</v>
      </c>
      <c r="Q10" s="3">
        <v>42115096824</v>
      </c>
      <c r="S10" s="3">
        <v>42469121076</v>
      </c>
      <c r="U10" s="3">
        <v>0</v>
      </c>
      <c r="W10" s="3">
        <v>0</v>
      </c>
      <c r="Y10" s="3">
        <v>0</v>
      </c>
      <c r="AA10" s="3">
        <v>0</v>
      </c>
      <c r="AC10" s="3">
        <v>51801</v>
      </c>
      <c r="AE10" s="3">
        <v>834000</v>
      </c>
      <c r="AG10" s="3">
        <v>42115096824</v>
      </c>
      <c r="AI10" s="3">
        <v>43194203631</v>
      </c>
      <c r="AK10" s="6">
        <v>5.5654863059030881E-3</v>
      </c>
      <c r="AM10" s="6"/>
    </row>
    <row r="11" spans="1:40" x14ac:dyDescent="0.5">
      <c r="A11" s="1" t="s">
        <v>105</v>
      </c>
      <c r="C11" s="1" t="s">
        <v>99</v>
      </c>
      <c r="E11" s="1" t="s">
        <v>99</v>
      </c>
      <c r="G11" s="1" t="s">
        <v>106</v>
      </c>
      <c r="I11" s="1" t="s">
        <v>107</v>
      </c>
      <c r="K11" s="3">
        <v>0</v>
      </c>
      <c r="M11" s="3">
        <v>0</v>
      </c>
      <c r="O11" s="3">
        <v>402400</v>
      </c>
      <c r="Q11" s="3">
        <v>320874514753</v>
      </c>
      <c r="S11" s="3">
        <v>325080268520</v>
      </c>
      <c r="U11" s="3">
        <v>0</v>
      </c>
      <c r="W11" s="3">
        <v>0</v>
      </c>
      <c r="Y11" s="3">
        <v>0</v>
      </c>
      <c r="AA11" s="3">
        <v>0</v>
      </c>
      <c r="AC11" s="3">
        <v>402400</v>
      </c>
      <c r="AE11" s="3">
        <v>821505</v>
      </c>
      <c r="AG11" s="3">
        <v>320874514753</v>
      </c>
      <c r="AI11" s="3">
        <v>330513695532</v>
      </c>
      <c r="AK11" s="6">
        <v>4.2586025247994201E-2</v>
      </c>
      <c r="AM11" s="6"/>
    </row>
    <row r="12" spans="1:40" x14ac:dyDescent="0.5">
      <c r="A12" s="1" t="s">
        <v>108</v>
      </c>
      <c r="C12" s="1" t="s">
        <v>99</v>
      </c>
      <c r="E12" s="1" t="s">
        <v>99</v>
      </c>
      <c r="G12" s="1" t="s">
        <v>109</v>
      </c>
      <c r="I12" s="1" t="s">
        <v>110</v>
      </c>
      <c r="K12" s="3">
        <v>0</v>
      </c>
      <c r="M12" s="3">
        <v>0</v>
      </c>
      <c r="O12" s="3">
        <v>114192</v>
      </c>
      <c r="Q12" s="3">
        <v>84947103350</v>
      </c>
      <c r="S12" s="3">
        <v>85926464125</v>
      </c>
      <c r="U12" s="3">
        <v>0</v>
      </c>
      <c r="W12" s="3">
        <v>0</v>
      </c>
      <c r="Y12" s="3">
        <v>0</v>
      </c>
      <c r="AA12" s="3">
        <v>0</v>
      </c>
      <c r="AC12" s="3">
        <v>114192</v>
      </c>
      <c r="AE12" s="3">
        <v>770500</v>
      </c>
      <c r="AG12" s="3">
        <v>84947103350</v>
      </c>
      <c r="AI12" s="3">
        <v>87968988730</v>
      </c>
      <c r="AK12" s="6">
        <v>1.133462735656468E-2</v>
      </c>
      <c r="AM12" s="6"/>
    </row>
    <row r="13" spans="1:40" x14ac:dyDescent="0.5">
      <c r="A13" s="1" t="s">
        <v>111</v>
      </c>
      <c r="C13" s="1" t="s">
        <v>99</v>
      </c>
      <c r="E13" s="1" t="s">
        <v>99</v>
      </c>
      <c r="G13" s="1" t="s">
        <v>112</v>
      </c>
      <c r="I13" s="1" t="s">
        <v>113</v>
      </c>
      <c r="K13" s="3">
        <v>0</v>
      </c>
      <c r="M13" s="3">
        <v>0</v>
      </c>
      <c r="O13" s="3">
        <v>14881</v>
      </c>
      <c r="Q13" s="3">
        <v>10961994450</v>
      </c>
      <c r="S13" s="3">
        <v>10995065783</v>
      </c>
      <c r="U13" s="3">
        <v>0</v>
      </c>
      <c r="W13" s="3">
        <v>0</v>
      </c>
      <c r="Y13" s="3">
        <v>0</v>
      </c>
      <c r="AA13" s="3">
        <v>0</v>
      </c>
      <c r="AC13" s="3">
        <v>14881</v>
      </c>
      <c r="AE13" s="3">
        <v>760150</v>
      </c>
      <c r="AG13" s="3">
        <v>10961994450</v>
      </c>
      <c r="AI13" s="3">
        <v>11309741887</v>
      </c>
      <c r="AK13" s="6">
        <v>1.4572375065209603E-3</v>
      </c>
      <c r="AM13" s="6"/>
    </row>
    <row r="14" spans="1:40" ht="22.5" thickBot="1" x14ac:dyDescent="0.55000000000000004">
      <c r="Q14" s="4">
        <f>SUM(Q9:Q13)</f>
        <v>471467854909</v>
      </c>
      <c r="S14" s="4">
        <f>SUM(S9:S13)</f>
        <v>477117437482</v>
      </c>
      <c r="W14" s="26">
        <v>0</v>
      </c>
      <c r="AA14" s="26">
        <v>0</v>
      </c>
      <c r="AG14" s="4">
        <f>SUM(AG9:AG13)</f>
        <v>471467854909</v>
      </c>
      <c r="AI14" s="4">
        <f>SUM(AI9:AI13)</f>
        <v>485780685437</v>
      </c>
      <c r="AK14" s="17">
        <f>SUM(AK9:AK13)</f>
        <v>6.2591864768899025E-2</v>
      </c>
    </row>
    <row r="15" spans="1:40" ht="22.5" thickTop="1" x14ac:dyDescent="0.5">
      <c r="S15" s="3"/>
      <c r="AI15" s="3"/>
      <c r="AK15" s="3"/>
    </row>
    <row r="16" spans="1:40" x14ac:dyDescent="0.5">
      <c r="S16" s="3"/>
      <c r="AI16" s="3"/>
      <c r="AK16" s="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5"/>
  <sheetViews>
    <sheetView rightToLeft="1" workbookViewId="0">
      <selection activeCell="S11" sqref="S11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3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1" ht="22.5" x14ac:dyDescent="0.5">
      <c r="A6" s="30" t="s">
        <v>114</v>
      </c>
      <c r="C6" s="31" t="s">
        <v>115</v>
      </c>
      <c r="D6" s="31" t="s">
        <v>115</v>
      </c>
      <c r="E6" s="31" t="s">
        <v>115</v>
      </c>
      <c r="F6" s="31" t="s">
        <v>115</v>
      </c>
      <c r="G6" s="31" t="s">
        <v>115</v>
      </c>
      <c r="H6" s="31" t="s">
        <v>115</v>
      </c>
      <c r="I6" s="31" t="s">
        <v>115</v>
      </c>
      <c r="K6" s="31" t="s">
        <v>168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</row>
    <row r="7" spans="1:21" ht="22.5" x14ac:dyDescent="0.5">
      <c r="A7" s="31" t="s">
        <v>114</v>
      </c>
      <c r="C7" s="31" t="s">
        <v>116</v>
      </c>
      <c r="E7" s="31" t="s">
        <v>117</v>
      </c>
      <c r="G7" s="31" t="s">
        <v>118</v>
      </c>
      <c r="I7" s="31" t="s">
        <v>96</v>
      </c>
      <c r="K7" s="31" t="s">
        <v>119</v>
      </c>
      <c r="M7" s="31" t="s">
        <v>120</v>
      </c>
      <c r="O7" s="31" t="s">
        <v>121</v>
      </c>
      <c r="Q7" s="31" t="s">
        <v>119</v>
      </c>
      <c r="S7" s="31" t="s">
        <v>13</v>
      </c>
    </row>
    <row r="8" spans="1:21" x14ac:dyDescent="0.5">
      <c r="A8" s="1" t="s">
        <v>122</v>
      </c>
      <c r="C8" s="7">
        <v>5211835220</v>
      </c>
      <c r="E8" s="1" t="s">
        <v>123</v>
      </c>
      <c r="G8" s="1" t="s">
        <v>124</v>
      </c>
      <c r="I8" s="1">
        <v>8</v>
      </c>
      <c r="K8" s="3">
        <v>679310688618</v>
      </c>
      <c r="M8" s="3">
        <v>193396936318</v>
      </c>
      <c r="O8" s="3">
        <v>508298870000</v>
      </c>
      <c r="Q8" s="3">
        <v>364408754936</v>
      </c>
      <c r="S8" s="6">
        <v>4.695333551402598E-2</v>
      </c>
      <c r="U8" s="6"/>
    </row>
    <row r="9" spans="1:21" x14ac:dyDescent="0.5">
      <c r="A9" s="1" t="s">
        <v>122</v>
      </c>
      <c r="C9" s="7">
        <v>8568487674</v>
      </c>
      <c r="E9" s="1" t="s">
        <v>125</v>
      </c>
      <c r="G9" s="1" t="s">
        <v>126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6.4423994865699991E-8</v>
      </c>
      <c r="U9" s="6"/>
    </row>
    <row r="10" spans="1:21" x14ac:dyDescent="0.5">
      <c r="A10" s="1" t="s">
        <v>127</v>
      </c>
      <c r="C10" s="1" t="s">
        <v>128</v>
      </c>
      <c r="E10" s="1" t="s">
        <v>123</v>
      </c>
      <c r="G10" s="1" t="s">
        <v>129</v>
      </c>
      <c r="I10" s="1">
        <v>8</v>
      </c>
      <c r="K10" s="3">
        <v>490000</v>
      </c>
      <c r="M10" s="3">
        <v>0</v>
      </c>
      <c r="O10" s="3">
        <v>0</v>
      </c>
      <c r="Q10" s="3">
        <v>490000</v>
      </c>
      <c r="S10" s="8">
        <v>6.3135514968385995E-8</v>
      </c>
      <c r="U10" s="6"/>
    </row>
    <row r="11" spans="1:21" ht="22.5" thickBot="1" x14ac:dyDescent="0.55000000000000004">
      <c r="K11" s="4">
        <f>SUM(K8:K10)</f>
        <v>679311678618</v>
      </c>
      <c r="M11" s="4">
        <f>SUM(M8:M10)</f>
        <v>193396936318</v>
      </c>
      <c r="O11" s="4">
        <f>SUM(O8:O10)</f>
        <v>508298870000</v>
      </c>
      <c r="Q11" s="4">
        <f>SUM(Q8:Q10)</f>
        <v>364409744936</v>
      </c>
      <c r="S11" s="17">
        <f>SUM(S8:S10)</f>
        <v>4.6953463073535817E-2</v>
      </c>
    </row>
    <row r="12" spans="1:21" ht="22.5" thickTop="1" x14ac:dyDescent="0.5">
      <c r="K12" s="3"/>
      <c r="Q12" s="3"/>
    </row>
    <row r="13" spans="1:21" x14ac:dyDescent="0.5">
      <c r="K13" s="3"/>
      <c r="Q13" s="3"/>
      <c r="S13" s="3"/>
    </row>
    <row r="14" spans="1:21" x14ac:dyDescent="0.5">
      <c r="Q14" s="3"/>
    </row>
    <row r="15" spans="1:21" x14ac:dyDescent="0.5">
      <c r="Q15" s="3"/>
      <c r="S15" s="3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20"/>
  <sheetViews>
    <sheetView rightToLeft="1" workbookViewId="0">
      <selection activeCell="G20" sqref="G20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9.42578125" style="1" customWidth="1"/>
    <col min="4" max="4" width="1" style="1" customWidth="1"/>
    <col min="5" max="5" width="33" style="1" customWidth="1"/>
    <col min="6" max="6" width="1" style="1" customWidth="1"/>
    <col min="7" max="7" width="30" style="1" bestFit="1" customWidth="1"/>
    <col min="8" max="8" width="1" style="1" customWidth="1"/>
    <col min="9" max="10" width="20.5703125" style="1" bestFit="1" customWidth="1"/>
    <col min="11" max="16384" width="9.140625" style="1"/>
  </cols>
  <sheetData>
    <row r="2" spans="1:10" ht="22.5" x14ac:dyDescent="0.5">
      <c r="A2" s="29" t="s">
        <v>0</v>
      </c>
      <c r="B2" s="29"/>
      <c r="C2" s="29"/>
      <c r="D2" s="29"/>
      <c r="E2" s="29"/>
      <c r="F2" s="29"/>
      <c r="G2" s="29"/>
    </row>
    <row r="3" spans="1:10" ht="22.5" x14ac:dyDescent="0.5">
      <c r="A3" s="29" t="s">
        <v>130</v>
      </c>
      <c r="B3" s="29"/>
      <c r="C3" s="29"/>
      <c r="D3" s="29"/>
      <c r="E3" s="29"/>
      <c r="F3" s="29"/>
      <c r="G3" s="29"/>
    </row>
    <row r="4" spans="1:10" ht="22.5" x14ac:dyDescent="0.5">
      <c r="A4" s="29" t="s">
        <v>2</v>
      </c>
      <c r="B4" s="29"/>
      <c r="C4" s="29"/>
      <c r="D4" s="29"/>
      <c r="E4" s="29"/>
      <c r="F4" s="29"/>
      <c r="G4" s="29"/>
    </row>
    <row r="6" spans="1:10" ht="22.5" x14ac:dyDescent="0.5">
      <c r="A6" s="31" t="s">
        <v>134</v>
      </c>
      <c r="C6" s="31" t="s">
        <v>119</v>
      </c>
      <c r="E6" s="31" t="s">
        <v>156</v>
      </c>
      <c r="G6" s="31" t="s">
        <v>13</v>
      </c>
    </row>
    <row r="7" spans="1:10" x14ac:dyDescent="0.5">
      <c r="A7" s="1" t="s">
        <v>165</v>
      </c>
      <c r="C7" s="3">
        <v>719235709717</v>
      </c>
      <c r="E7" s="6">
        <f>C7/$C$11</f>
        <v>0.97616016227262226</v>
      </c>
      <c r="G7" s="6">
        <v>9.2672075340072199E-2</v>
      </c>
      <c r="I7" s="27"/>
      <c r="J7" s="16"/>
    </row>
    <row r="8" spans="1:10" x14ac:dyDescent="0.5">
      <c r="A8" s="1" t="s">
        <v>166</v>
      </c>
      <c r="C8" s="3">
        <v>8663247955</v>
      </c>
      <c r="E8" s="6">
        <f t="shared" ref="E8:E10" si="0">C8/$C$11</f>
        <v>1.1757922215636728E-2</v>
      </c>
      <c r="G8" s="6">
        <v>1.1162420835464119E-3</v>
      </c>
      <c r="I8" s="27"/>
      <c r="J8" s="16"/>
    </row>
    <row r="9" spans="1:10" x14ac:dyDescent="0.5">
      <c r="A9" s="1" t="s">
        <v>167</v>
      </c>
      <c r="C9" s="3">
        <v>4454496318</v>
      </c>
      <c r="E9" s="6">
        <f t="shared" si="0"/>
        <v>6.0457257473111549E-3</v>
      </c>
      <c r="G9" s="6">
        <v>5.7395289584022304E-4</v>
      </c>
      <c r="I9" s="27"/>
      <c r="J9" s="16"/>
    </row>
    <row r="10" spans="1:10" x14ac:dyDescent="0.5">
      <c r="A10" s="1" t="s">
        <v>172</v>
      </c>
      <c r="C10" s="3">
        <v>4447470197</v>
      </c>
      <c r="E10" s="6">
        <f t="shared" si="0"/>
        <v>6.036189764429818E-3</v>
      </c>
      <c r="G10" s="6">
        <v>5.7304759427376348E-4</v>
      </c>
      <c r="I10" s="27"/>
      <c r="J10" s="16"/>
    </row>
    <row r="11" spans="1:10" ht="22.5" thickBot="1" x14ac:dyDescent="0.55000000000000004">
      <c r="C11" s="4">
        <f>SUM(C7:C10)</f>
        <v>736800924187</v>
      </c>
      <c r="E11" s="17">
        <f>SUM(E7:E10)</f>
        <v>0.99999999999999989</v>
      </c>
      <c r="G11" s="17">
        <f>SUM(G7:G10)</f>
        <v>9.4935317913732595E-2</v>
      </c>
      <c r="I11" s="11"/>
      <c r="J11" s="11"/>
    </row>
    <row r="12" spans="1:10" ht="22.5" thickTop="1" x14ac:dyDescent="0.5">
      <c r="C12" s="10"/>
    </row>
    <row r="13" spans="1:10" x14ac:dyDescent="0.5">
      <c r="C13" s="11"/>
      <c r="E13" s="20"/>
      <c r="F13" s="21"/>
      <c r="G13" s="20"/>
    </row>
    <row r="14" spans="1:10" x14ac:dyDescent="0.5">
      <c r="E14" s="20"/>
      <c r="F14" s="21"/>
      <c r="G14" s="20"/>
    </row>
    <row r="15" spans="1:10" x14ac:dyDescent="0.5">
      <c r="E15" s="20"/>
      <c r="F15" s="21"/>
      <c r="G15" s="20"/>
    </row>
    <row r="16" spans="1:10" x14ac:dyDescent="0.5">
      <c r="E16" s="20"/>
      <c r="F16" s="21"/>
      <c r="G16" s="20"/>
    </row>
    <row r="17" spans="5:7" x14ac:dyDescent="0.5">
      <c r="E17" s="20"/>
      <c r="F17" s="21"/>
      <c r="G17" s="20"/>
    </row>
    <row r="18" spans="5:7" x14ac:dyDescent="0.5">
      <c r="E18" s="20"/>
      <c r="F18" s="21"/>
      <c r="G18" s="20"/>
    </row>
    <row r="19" spans="5:7" x14ac:dyDescent="0.5">
      <c r="E19" s="20"/>
      <c r="F19" s="21"/>
      <c r="G19" s="22"/>
    </row>
    <row r="20" spans="5:7" x14ac:dyDescent="0.5">
      <c r="E20" s="20"/>
      <c r="F20" s="21"/>
      <c r="G20" s="2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I20" sqref="I20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6" style="1" bestFit="1" customWidth="1"/>
    <col min="4" max="4" width="3.140625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4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2.5" x14ac:dyDescent="0.5">
      <c r="A6" s="32" t="s">
        <v>131</v>
      </c>
      <c r="B6" s="32" t="s">
        <v>131</v>
      </c>
      <c r="C6" s="32" t="s">
        <v>131</v>
      </c>
      <c r="D6" s="32" t="s">
        <v>131</v>
      </c>
      <c r="E6" s="32" t="s">
        <v>131</v>
      </c>
      <c r="F6" s="32" t="s">
        <v>131</v>
      </c>
      <c r="G6" s="32" t="s">
        <v>131</v>
      </c>
      <c r="I6" s="32" t="s">
        <v>132</v>
      </c>
      <c r="J6" s="32" t="s">
        <v>132</v>
      </c>
      <c r="K6" s="32" t="s">
        <v>132</v>
      </c>
      <c r="L6" s="32" t="s">
        <v>132</v>
      </c>
      <c r="M6" s="32" t="s">
        <v>132</v>
      </c>
      <c r="O6" s="32" t="s">
        <v>133</v>
      </c>
      <c r="P6" s="32" t="s">
        <v>133</v>
      </c>
      <c r="Q6" s="32" t="s">
        <v>133</v>
      </c>
      <c r="R6" s="32" t="s">
        <v>133</v>
      </c>
      <c r="S6" s="32" t="s">
        <v>133</v>
      </c>
    </row>
    <row r="7" spans="1:19" ht="22.5" x14ac:dyDescent="0.5">
      <c r="A7" s="28" t="s">
        <v>134</v>
      </c>
      <c r="C7" s="28" t="s">
        <v>135</v>
      </c>
      <c r="E7" s="28" t="s">
        <v>95</v>
      </c>
      <c r="G7" s="28" t="s">
        <v>96</v>
      </c>
      <c r="I7" s="28" t="s">
        <v>136</v>
      </c>
      <c r="K7" s="28" t="s">
        <v>137</v>
      </c>
      <c r="M7" s="28" t="s">
        <v>138</v>
      </c>
      <c r="O7" s="28" t="s">
        <v>136</v>
      </c>
      <c r="Q7" s="28" t="s">
        <v>137</v>
      </c>
      <c r="S7" s="28" t="s">
        <v>138</v>
      </c>
    </row>
    <row r="8" spans="1:19" x14ac:dyDescent="0.5">
      <c r="A8" s="1" t="s">
        <v>122</v>
      </c>
      <c r="C8" s="3">
        <v>1</v>
      </c>
      <c r="E8" s="1" t="s">
        <v>139</v>
      </c>
      <c r="G8" s="1">
        <v>8</v>
      </c>
      <c r="I8" s="3">
        <v>4454496318</v>
      </c>
      <c r="K8" s="3">
        <v>0</v>
      </c>
      <c r="M8" s="3">
        <v>4454496318</v>
      </c>
      <c r="O8" s="3">
        <v>9194372002</v>
      </c>
      <c r="Q8" s="3">
        <v>0</v>
      </c>
      <c r="S8" s="3">
        <v>9194372002</v>
      </c>
    </row>
    <row r="9" spans="1:19" ht="22.5" thickBot="1" x14ac:dyDescent="0.55000000000000004">
      <c r="I9" s="4">
        <f>SUM(I8)</f>
        <v>4454496318</v>
      </c>
      <c r="K9" s="4">
        <f>SUM(K8)</f>
        <v>0</v>
      </c>
      <c r="M9" s="4">
        <f>SUM(M8)</f>
        <v>4454496318</v>
      </c>
      <c r="O9" s="4">
        <f>SUM(O8)</f>
        <v>9194372002</v>
      </c>
      <c r="Q9" s="4">
        <f>SUM(Q8)</f>
        <v>0</v>
      </c>
      <c r="S9" s="4">
        <f>SUM(S8)</f>
        <v>9194372002</v>
      </c>
    </row>
    <row r="10" spans="1:19" ht="22.5" thickTop="1" x14ac:dyDescent="0.5"/>
  </sheetData>
  <mergeCells count="16">
    <mergeCell ref="A4:S4"/>
    <mergeCell ref="A2:S2"/>
    <mergeCell ref="A3:S3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M11" sqref="M11"/>
    </sheetView>
  </sheetViews>
  <sheetFormatPr defaultRowHeight="21.75" x14ac:dyDescent="0.5"/>
  <cols>
    <col min="1" max="1" width="17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2.5" x14ac:dyDescent="0.5">
      <c r="A6" s="30" t="s">
        <v>3</v>
      </c>
      <c r="C6" s="31" t="s">
        <v>140</v>
      </c>
      <c r="D6" s="31" t="s">
        <v>140</v>
      </c>
      <c r="E6" s="31" t="s">
        <v>140</v>
      </c>
      <c r="F6" s="31" t="s">
        <v>140</v>
      </c>
      <c r="G6" s="31" t="s">
        <v>140</v>
      </c>
      <c r="I6" s="31" t="s">
        <v>132</v>
      </c>
      <c r="J6" s="31" t="s">
        <v>132</v>
      </c>
      <c r="K6" s="31" t="s">
        <v>132</v>
      </c>
      <c r="L6" s="31" t="s">
        <v>132</v>
      </c>
      <c r="M6" s="31" t="s">
        <v>132</v>
      </c>
      <c r="O6" s="31" t="s">
        <v>133</v>
      </c>
      <c r="P6" s="31" t="s">
        <v>133</v>
      </c>
      <c r="Q6" s="31" t="s">
        <v>133</v>
      </c>
      <c r="R6" s="31" t="s">
        <v>133</v>
      </c>
      <c r="S6" s="31" t="s">
        <v>133</v>
      </c>
    </row>
    <row r="7" spans="1:19" ht="22.5" x14ac:dyDescent="0.5">
      <c r="A7" s="31" t="s">
        <v>3</v>
      </c>
      <c r="C7" s="31" t="s">
        <v>141</v>
      </c>
      <c r="E7" s="31" t="s">
        <v>142</v>
      </c>
      <c r="G7" s="31" t="s">
        <v>143</v>
      </c>
      <c r="I7" s="31" t="s">
        <v>144</v>
      </c>
      <c r="K7" s="31" t="s">
        <v>137</v>
      </c>
      <c r="M7" s="31" t="s">
        <v>145</v>
      </c>
      <c r="O7" s="31" t="s">
        <v>144</v>
      </c>
      <c r="Q7" s="31" t="s">
        <v>137</v>
      </c>
      <c r="S7" s="31" t="s">
        <v>145</v>
      </c>
    </row>
    <row r="8" spans="1:19" x14ac:dyDescent="0.5">
      <c r="A8" s="1" t="s">
        <v>24</v>
      </c>
      <c r="C8" s="1" t="s">
        <v>146</v>
      </c>
      <c r="E8" s="3">
        <v>1800000</v>
      </c>
      <c r="G8" s="3">
        <v>6800</v>
      </c>
      <c r="I8" s="3">
        <v>12240000000</v>
      </c>
      <c r="K8" s="3">
        <v>165405405</v>
      </c>
      <c r="M8" s="3">
        <v>12074594595</v>
      </c>
      <c r="O8" s="3">
        <v>12240000000</v>
      </c>
      <c r="Q8" s="3">
        <v>165405405</v>
      </c>
      <c r="S8" s="3">
        <v>12074594595</v>
      </c>
    </row>
    <row r="9" spans="1:19" ht="22.5" thickBot="1" x14ac:dyDescent="0.55000000000000004">
      <c r="I9" s="4">
        <f>SUM(I8)</f>
        <v>12240000000</v>
      </c>
      <c r="K9" s="4">
        <f>SUM(K8)</f>
        <v>165405405</v>
      </c>
      <c r="M9" s="4">
        <f>SUM(M8)</f>
        <v>12074594595</v>
      </c>
      <c r="O9" s="4">
        <f>SUM(O8)</f>
        <v>12240000000</v>
      </c>
      <c r="Q9" s="4">
        <f>SUM(Q8)</f>
        <v>165405405</v>
      </c>
      <c r="S9" s="4">
        <f>SUM(S8)</f>
        <v>12074594595</v>
      </c>
    </row>
    <row r="10" spans="1:19" ht="22.5" thickTop="1" x14ac:dyDescent="0.5"/>
    <row r="11" spans="1:19" x14ac:dyDescent="0.5">
      <c r="M11" s="3"/>
    </row>
  </sheetData>
  <mergeCells count="16">
    <mergeCell ref="A2:S2"/>
    <mergeCell ref="A4:S4"/>
    <mergeCell ref="A3:S3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92"/>
  <sheetViews>
    <sheetView rightToLeft="1" topLeftCell="A74" workbookViewId="0">
      <selection activeCell="K92" sqref="K92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30.425781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30.28515625" style="1" customWidth="1"/>
    <col min="18" max="18" width="1" style="1" customWidth="1"/>
    <col min="19" max="20" width="22.5703125" style="1" bestFit="1" customWidth="1"/>
    <col min="21" max="21" width="18.42578125" style="1" bestFit="1" customWidth="1"/>
    <col min="22" max="22" width="13.85546875" style="1" bestFit="1" customWidth="1"/>
    <col min="23" max="23" width="16.5703125" style="1" bestFit="1" customWidth="1"/>
    <col min="24" max="16384" width="9.140625" style="1"/>
  </cols>
  <sheetData>
    <row r="2" spans="1:2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20" ht="22.5" x14ac:dyDescent="0.5">
      <c r="A6" s="30" t="s">
        <v>3</v>
      </c>
      <c r="C6" s="31" t="s">
        <v>132</v>
      </c>
      <c r="D6" s="31" t="s">
        <v>132</v>
      </c>
      <c r="E6" s="31" t="s">
        <v>132</v>
      </c>
      <c r="F6" s="31" t="s">
        <v>132</v>
      </c>
      <c r="G6" s="31" t="s">
        <v>132</v>
      </c>
      <c r="H6" s="31" t="s">
        <v>132</v>
      </c>
      <c r="I6" s="31" t="s">
        <v>132</v>
      </c>
      <c r="K6" s="31" t="s">
        <v>133</v>
      </c>
      <c r="L6" s="31" t="s">
        <v>133</v>
      </c>
      <c r="M6" s="31" t="s">
        <v>133</v>
      </c>
      <c r="N6" s="31" t="s">
        <v>133</v>
      </c>
      <c r="O6" s="31" t="s">
        <v>133</v>
      </c>
      <c r="P6" s="31" t="s">
        <v>133</v>
      </c>
      <c r="Q6" s="31" t="s">
        <v>133</v>
      </c>
    </row>
    <row r="7" spans="1:20" ht="22.5" x14ac:dyDescent="0.5">
      <c r="A7" s="31" t="s">
        <v>3</v>
      </c>
      <c r="C7" s="31" t="s">
        <v>7</v>
      </c>
      <c r="E7" s="31" t="s">
        <v>147</v>
      </c>
      <c r="G7" s="31" t="s">
        <v>148</v>
      </c>
      <c r="I7" s="31" t="s">
        <v>149</v>
      </c>
      <c r="K7" s="31" t="s">
        <v>7</v>
      </c>
      <c r="M7" s="31" t="s">
        <v>147</v>
      </c>
      <c r="O7" s="31" t="s">
        <v>148</v>
      </c>
      <c r="Q7" s="31" t="s">
        <v>149</v>
      </c>
    </row>
    <row r="8" spans="1:20" x14ac:dyDescent="0.5">
      <c r="A8" s="1" t="s">
        <v>37</v>
      </c>
      <c r="C8" s="24">
        <v>11216724</v>
      </c>
      <c r="D8" s="24"/>
      <c r="E8" s="24">
        <v>55192423236</v>
      </c>
      <c r="F8" s="24"/>
      <c r="G8" s="24">
        <v>53519925562</v>
      </c>
      <c r="H8" s="24"/>
      <c r="I8" s="24">
        <v>1672497674</v>
      </c>
      <c r="J8" s="24"/>
      <c r="K8" s="24">
        <v>11216724</v>
      </c>
      <c r="L8" s="24"/>
      <c r="M8" s="24">
        <v>55192423236</v>
      </c>
      <c r="N8" s="24"/>
      <c r="O8" s="24">
        <v>42859102404</v>
      </c>
      <c r="P8" s="24"/>
      <c r="Q8" s="24">
        <v>12333320832</v>
      </c>
      <c r="S8" s="3"/>
      <c r="T8" s="3"/>
    </row>
    <row r="9" spans="1:20" x14ac:dyDescent="0.5">
      <c r="A9" s="1" t="s">
        <v>84</v>
      </c>
      <c r="C9" s="24">
        <v>963857</v>
      </c>
      <c r="D9" s="24"/>
      <c r="E9" s="24">
        <v>32694956863</v>
      </c>
      <c r="F9" s="24"/>
      <c r="G9" s="24">
        <v>20254490998</v>
      </c>
      <c r="H9" s="24"/>
      <c r="I9" s="24">
        <v>12440465865</v>
      </c>
      <c r="J9" s="24"/>
      <c r="K9" s="24">
        <v>963857</v>
      </c>
      <c r="L9" s="24"/>
      <c r="M9" s="24">
        <v>32694956863</v>
      </c>
      <c r="N9" s="24"/>
      <c r="O9" s="24">
        <v>20254490998</v>
      </c>
      <c r="P9" s="24"/>
      <c r="Q9" s="24">
        <v>12440465865</v>
      </c>
      <c r="S9" s="3"/>
      <c r="T9" s="3"/>
    </row>
    <row r="10" spans="1:20" x14ac:dyDescent="0.5">
      <c r="A10" s="1" t="s">
        <v>81</v>
      </c>
      <c r="C10" s="24">
        <v>886900</v>
      </c>
      <c r="D10" s="24"/>
      <c r="E10" s="24">
        <v>25805103600</v>
      </c>
      <c r="F10" s="24"/>
      <c r="G10" s="24">
        <v>10450342700</v>
      </c>
      <c r="H10" s="24"/>
      <c r="I10" s="24">
        <v>15354760900</v>
      </c>
      <c r="J10" s="24"/>
      <c r="K10" s="24">
        <v>886900</v>
      </c>
      <c r="L10" s="24"/>
      <c r="M10" s="24">
        <v>25805103600</v>
      </c>
      <c r="N10" s="24"/>
      <c r="O10" s="24">
        <v>10450342700</v>
      </c>
      <c r="P10" s="24"/>
      <c r="Q10" s="24">
        <v>15354760900</v>
      </c>
      <c r="S10" s="3"/>
      <c r="T10" s="3"/>
    </row>
    <row r="11" spans="1:20" x14ac:dyDescent="0.5">
      <c r="A11" s="1" t="s">
        <v>20</v>
      </c>
      <c r="C11" s="24">
        <v>1180933</v>
      </c>
      <c r="D11" s="24"/>
      <c r="E11" s="24">
        <v>130068834510</v>
      </c>
      <c r="F11" s="24"/>
      <c r="G11" s="24">
        <v>110437596969</v>
      </c>
      <c r="H11" s="24"/>
      <c r="I11" s="24">
        <v>19631237541</v>
      </c>
      <c r="J11" s="24"/>
      <c r="K11" s="24">
        <v>1180933</v>
      </c>
      <c r="L11" s="24"/>
      <c r="M11" s="24">
        <v>130068834510</v>
      </c>
      <c r="N11" s="24"/>
      <c r="O11" s="24">
        <v>123221438195</v>
      </c>
      <c r="P11" s="24"/>
      <c r="Q11" s="24">
        <v>6847396315</v>
      </c>
      <c r="S11" s="3"/>
      <c r="T11" s="3"/>
    </row>
    <row r="12" spans="1:20" x14ac:dyDescent="0.5">
      <c r="A12" s="1" t="s">
        <v>24</v>
      </c>
      <c r="C12" s="24">
        <v>1800000</v>
      </c>
      <c r="D12" s="24"/>
      <c r="E12" s="24">
        <v>184261084200</v>
      </c>
      <c r="F12" s="24"/>
      <c r="G12" s="24">
        <v>182167614900</v>
      </c>
      <c r="H12" s="24"/>
      <c r="I12" s="24">
        <v>2093469300</v>
      </c>
      <c r="J12" s="24"/>
      <c r="K12" s="24">
        <v>1800000</v>
      </c>
      <c r="L12" s="24"/>
      <c r="M12" s="24">
        <v>184261084200</v>
      </c>
      <c r="N12" s="24"/>
      <c r="O12" s="24">
        <v>164578894200</v>
      </c>
      <c r="P12" s="24"/>
      <c r="Q12" s="24">
        <v>19682190000</v>
      </c>
      <c r="S12" s="3"/>
      <c r="T12" s="3"/>
    </row>
    <row r="13" spans="1:20" x14ac:dyDescent="0.5">
      <c r="A13" s="1" t="s">
        <v>36</v>
      </c>
      <c r="C13" s="24">
        <v>537339</v>
      </c>
      <c r="D13" s="24"/>
      <c r="E13" s="24">
        <v>53307354928</v>
      </c>
      <c r="F13" s="24"/>
      <c r="G13" s="24">
        <v>37026711860</v>
      </c>
      <c r="H13" s="24"/>
      <c r="I13" s="24">
        <v>16280643068</v>
      </c>
      <c r="J13" s="24"/>
      <c r="K13" s="24">
        <v>537339</v>
      </c>
      <c r="L13" s="24"/>
      <c r="M13" s="24">
        <v>53307354928</v>
      </c>
      <c r="N13" s="24"/>
      <c r="O13" s="24">
        <v>33640252638</v>
      </c>
      <c r="P13" s="24"/>
      <c r="Q13" s="24">
        <v>19667102290</v>
      </c>
      <c r="S13" s="3"/>
      <c r="T13" s="3"/>
    </row>
    <row r="14" spans="1:20" x14ac:dyDescent="0.5">
      <c r="A14" s="1" t="s">
        <v>26</v>
      </c>
      <c r="C14" s="24">
        <v>800000</v>
      </c>
      <c r="D14" s="24"/>
      <c r="E14" s="24">
        <v>55925253000</v>
      </c>
      <c r="F14" s="24"/>
      <c r="G14" s="24">
        <v>41545723320</v>
      </c>
      <c r="H14" s="24"/>
      <c r="I14" s="24">
        <v>14379529680</v>
      </c>
      <c r="J14" s="24"/>
      <c r="K14" s="24">
        <v>800000</v>
      </c>
      <c r="L14" s="24"/>
      <c r="M14" s="24">
        <v>55925253000</v>
      </c>
      <c r="N14" s="24"/>
      <c r="O14" s="24">
        <v>34903083600</v>
      </c>
      <c r="P14" s="24"/>
      <c r="Q14" s="24">
        <v>21022169400</v>
      </c>
      <c r="S14" s="3"/>
      <c r="T14" s="3"/>
    </row>
    <row r="15" spans="1:20" x14ac:dyDescent="0.5">
      <c r="A15" s="1" t="s">
        <v>80</v>
      </c>
      <c r="C15" s="24">
        <v>2290776</v>
      </c>
      <c r="D15" s="24"/>
      <c r="E15" s="24">
        <v>77375139951</v>
      </c>
      <c r="F15" s="24"/>
      <c r="G15" s="24">
        <v>72536170491</v>
      </c>
      <c r="H15" s="24"/>
      <c r="I15" s="24">
        <v>4838969460</v>
      </c>
      <c r="J15" s="24"/>
      <c r="K15" s="24">
        <v>2290776</v>
      </c>
      <c r="L15" s="24"/>
      <c r="M15" s="24">
        <v>77375139951</v>
      </c>
      <c r="N15" s="24"/>
      <c r="O15" s="24">
        <v>72536170491</v>
      </c>
      <c r="P15" s="24"/>
      <c r="Q15" s="24">
        <v>4838969460</v>
      </c>
      <c r="S15" s="3"/>
      <c r="T15" s="3"/>
    </row>
    <row r="16" spans="1:20" x14ac:dyDescent="0.5">
      <c r="A16" s="1" t="s">
        <v>58</v>
      </c>
      <c r="C16" s="24">
        <v>9347168</v>
      </c>
      <c r="D16" s="24"/>
      <c r="E16" s="24">
        <v>158420967574</v>
      </c>
      <c r="F16" s="24"/>
      <c r="G16" s="24">
        <v>147029524392</v>
      </c>
      <c r="H16" s="24"/>
      <c r="I16" s="24">
        <v>11391443182</v>
      </c>
      <c r="J16" s="24"/>
      <c r="K16" s="24">
        <v>9347168</v>
      </c>
      <c r="L16" s="24"/>
      <c r="M16" s="24">
        <v>158420967574</v>
      </c>
      <c r="N16" s="24"/>
      <c r="O16" s="24">
        <v>104571700240</v>
      </c>
      <c r="P16" s="24"/>
      <c r="Q16" s="24">
        <v>53849267334</v>
      </c>
      <c r="S16" s="3"/>
      <c r="T16" s="3"/>
    </row>
    <row r="17" spans="1:20" x14ac:dyDescent="0.5">
      <c r="A17" s="1" t="s">
        <v>40</v>
      </c>
      <c r="C17" s="24">
        <v>277779</v>
      </c>
      <c r="D17" s="24"/>
      <c r="E17" s="24">
        <v>7579664600</v>
      </c>
      <c r="F17" s="24"/>
      <c r="G17" s="24">
        <v>6972186927</v>
      </c>
      <c r="H17" s="24"/>
      <c r="I17" s="24">
        <v>607477673</v>
      </c>
      <c r="J17" s="24"/>
      <c r="K17" s="24">
        <v>277779</v>
      </c>
      <c r="L17" s="24"/>
      <c r="M17" s="24">
        <v>7579664600</v>
      </c>
      <c r="N17" s="24"/>
      <c r="O17" s="24">
        <v>6903155374</v>
      </c>
      <c r="P17" s="24"/>
      <c r="Q17" s="24">
        <v>676509226</v>
      </c>
      <c r="S17" s="3"/>
      <c r="T17" s="3"/>
    </row>
    <row r="18" spans="1:20" x14ac:dyDescent="0.5">
      <c r="A18" s="1" t="s">
        <v>42</v>
      </c>
      <c r="C18" s="24">
        <v>2810253</v>
      </c>
      <c r="D18" s="24"/>
      <c r="E18" s="24">
        <v>96315396111</v>
      </c>
      <c r="F18" s="24"/>
      <c r="G18" s="24">
        <v>69936073486</v>
      </c>
      <c r="H18" s="24"/>
      <c r="I18" s="24">
        <v>26379322625</v>
      </c>
      <c r="J18" s="24"/>
      <c r="K18" s="24">
        <v>2810253</v>
      </c>
      <c r="L18" s="24"/>
      <c r="M18" s="24">
        <v>96315396111</v>
      </c>
      <c r="N18" s="24"/>
      <c r="O18" s="24">
        <v>64069656297</v>
      </c>
      <c r="P18" s="24"/>
      <c r="Q18" s="24">
        <v>32245739814</v>
      </c>
      <c r="S18" s="3"/>
      <c r="T18" s="3"/>
    </row>
    <row r="19" spans="1:20" x14ac:dyDescent="0.5">
      <c r="A19" s="1" t="s">
        <v>70</v>
      </c>
      <c r="C19" s="24">
        <v>19047711</v>
      </c>
      <c r="D19" s="24"/>
      <c r="E19" s="24">
        <v>316204097896</v>
      </c>
      <c r="F19" s="24"/>
      <c r="G19" s="24">
        <v>284282338459</v>
      </c>
      <c r="H19" s="24"/>
      <c r="I19" s="24">
        <v>31921759437</v>
      </c>
      <c r="J19" s="24"/>
      <c r="K19" s="24">
        <v>19047711</v>
      </c>
      <c r="L19" s="24"/>
      <c r="M19" s="24">
        <v>316204097896</v>
      </c>
      <c r="N19" s="24"/>
      <c r="O19" s="24">
        <v>310683793917</v>
      </c>
      <c r="P19" s="24"/>
      <c r="Q19" s="24">
        <v>5520303979</v>
      </c>
      <c r="S19" s="3"/>
      <c r="T19" s="3"/>
    </row>
    <row r="20" spans="1:20" x14ac:dyDescent="0.5">
      <c r="A20" s="1" t="s">
        <v>63</v>
      </c>
      <c r="C20" s="24">
        <v>5303373</v>
      </c>
      <c r="D20" s="24"/>
      <c r="E20" s="24">
        <v>145449456706</v>
      </c>
      <c r="F20" s="24"/>
      <c r="G20" s="24">
        <v>155993092566</v>
      </c>
      <c r="H20" s="24"/>
      <c r="I20" s="24">
        <v>-10543635860</v>
      </c>
      <c r="J20" s="24"/>
      <c r="K20" s="24">
        <v>5303373</v>
      </c>
      <c r="L20" s="24"/>
      <c r="M20" s="24">
        <v>145449456706</v>
      </c>
      <c r="N20" s="24"/>
      <c r="O20" s="24">
        <v>168012837456</v>
      </c>
      <c r="P20" s="24"/>
      <c r="Q20" s="24">
        <v>-22563380750</v>
      </c>
      <c r="S20" s="3"/>
      <c r="T20" s="3"/>
    </row>
    <row r="21" spans="1:20" x14ac:dyDescent="0.5">
      <c r="A21" s="1" t="s">
        <v>78</v>
      </c>
      <c r="C21" s="24">
        <v>4085523</v>
      </c>
      <c r="D21" s="24"/>
      <c r="E21" s="24">
        <v>40124795684</v>
      </c>
      <c r="F21" s="24"/>
      <c r="G21" s="24">
        <v>42480299884</v>
      </c>
      <c r="H21" s="24"/>
      <c r="I21" s="24">
        <v>-2355504200</v>
      </c>
      <c r="J21" s="24"/>
      <c r="K21" s="24">
        <v>4085523</v>
      </c>
      <c r="L21" s="24"/>
      <c r="M21" s="24">
        <v>40124795684</v>
      </c>
      <c r="N21" s="24"/>
      <c r="O21" s="24">
        <v>45769883335</v>
      </c>
      <c r="P21" s="24"/>
      <c r="Q21" s="24">
        <v>-5645087651</v>
      </c>
      <c r="S21" s="3"/>
      <c r="T21" s="3"/>
    </row>
    <row r="22" spans="1:20" x14ac:dyDescent="0.5">
      <c r="A22" s="1" t="s">
        <v>67</v>
      </c>
      <c r="C22" s="24">
        <v>8293376</v>
      </c>
      <c r="D22" s="24"/>
      <c r="E22" s="24">
        <v>98186402216</v>
      </c>
      <c r="F22" s="24"/>
      <c r="G22" s="24">
        <v>114756903345</v>
      </c>
      <c r="H22" s="24"/>
      <c r="I22" s="24">
        <v>-16570501129</v>
      </c>
      <c r="J22" s="24"/>
      <c r="K22" s="24">
        <v>8293376</v>
      </c>
      <c r="L22" s="24"/>
      <c r="M22" s="24">
        <v>98186402216</v>
      </c>
      <c r="N22" s="24"/>
      <c r="O22" s="24">
        <v>115746186994</v>
      </c>
      <c r="P22" s="24"/>
      <c r="Q22" s="24">
        <v>-17559784778</v>
      </c>
      <c r="S22" s="3"/>
      <c r="T22" s="3"/>
    </row>
    <row r="23" spans="1:20" x14ac:dyDescent="0.5">
      <c r="A23" s="1" t="s">
        <v>18</v>
      </c>
      <c r="C23" s="24">
        <v>1158077</v>
      </c>
      <c r="D23" s="24"/>
      <c r="E23" s="24">
        <v>29343742402</v>
      </c>
      <c r="F23" s="24"/>
      <c r="G23" s="24">
        <v>23652843071</v>
      </c>
      <c r="H23" s="24"/>
      <c r="I23" s="24">
        <v>5690899331</v>
      </c>
      <c r="J23" s="24"/>
      <c r="K23" s="24">
        <v>1158077</v>
      </c>
      <c r="L23" s="24"/>
      <c r="M23" s="24">
        <v>29343742402</v>
      </c>
      <c r="N23" s="24"/>
      <c r="O23" s="24">
        <v>24921450138</v>
      </c>
      <c r="P23" s="24"/>
      <c r="Q23" s="24">
        <v>4422292264</v>
      </c>
      <c r="S23" s="3"/>
      <c r="T23" s="3"/>
    </row>
    <row r="24" spans="1:20" x14ac:dyDescent="0.5">
      <c r="A24" s="1" t="s">
        <v>69</v>
      </c>
      <c r="C24" s="24">
        <v>1864726</v>
      </c>
      <c r="D24" s="24"/>
      <c r="E24" s="24">
        <v>16386096981</v>
      </c>
      <c r="F24" s="24"/>
      <c r="G24" s="24">
        <v>9787171047</v>
      </c>
      <c r="H24" s="24"/>
      <c r="I24" s="24">
        <v>6598925934</v>
      </c>
      <c r="J24" s="24"/>
      <c r="K24" s="24">
        <v>1864726</v>
      </c>
      <c r="L24" s="24"/>
      <c r="M24" s="24">
        <v>16386096981</v>
      </c>
      <c r="N24" s="24"/>
      <c r="O24" s="24">
        <v>8563774666</v>
      </c>
      <c r="P24" s="24"/>
      <c r="Q24" s="24">
        <v>7822322315</v>
      </c>
      <c r="S24" s="3"/>
      <c r="T24" s="3"/>
    </row>
    <row r="25" spans="1:20" x14ac:dyDescent="0.5">
      <c r="A25" s="1" t="s">
        <v>73</v>
      </c>
      <c r="C25" s="24">
        <v>24</v>
      </c>
      <c r="D25" s="24"/>
      <c r="E25" s="24">
        <v>894645</v>
      </c>
      <c r="F25" s="24"/>
      <c r="G25" s="24">
        <v>895360</v>
      </c>
      <c r="H25" s="24"/>
      <c r="I25" s="24">
        <v>-715</v>
      </c>
      <c r="J25" s="24"/>
      <c r="K25" s="24">
        <v>24</v>
      </c>
      <c r="L25" s="24"/>
      <c r="M25" s="24">
        <v>894645</v>
      </c>
      <c r="N25" s="24"/>
      <c r="O25" s="24">
        <v>906812</v>
      </c>
      <c r="P25" s="24"/>
      <c r="Q25" s="24">
        <v>-12167</v>
      </c>
      <c r="S25" s="3"/>
      <c r="T25" s="3"/>
    </row>
    <row r="26" spans="1:20" x14ac:dyDescent="0.5">
      <c r="A26" s="1" t="s">
        <v>23</v>
      </c>
      <c r="C26" s="24">
        <v>1007204</v>
      </c>
      <c r="D26" s="24"/>
      <c r="E26" s="24">
        <v>160984738589</v>
      </c>
      <c r="F26" s="24"/>
      <c r="G26" s="24">
        <v>149851270755</v>
      </c>
      <c r="H26" s="24"/>
      <c r="I26" s="24">
        <v>11133467834</v>
      </c>
      <c r="J26" s="24"/>
      <c r="K26" s="24">
        <v>1007204</v>
      </c>
      <c r="L26" s="24"/>
      <c r="M26" s="24">
        <v>160984738589</v>
      </c>
      <c r="N26" s="24"/>
      <c r="O26" s="24">
        <v>144364633748</v>
      </c>
      <c r="P26" s="24"/>
      <c r="Q26" s="24">
        <v>16620104841</v>
      </c>
      <c r="S26" s="3"/>
      <c r="T26" s="3"/>
    </row>
    <row r="27" spans="1:20" x14ac:dyDescent="0.5">
      <c r="A27" s="1" t="s">
        <v>52</v>
      </c>
      <c r="C27" s="24">
        <v>15000</v>
      </c>
      <c r="D27" s="24"/>
      <c r="E27" s="24">
        <v>17529520312</v>
      </c>
      <c r="F27" s="24"/>
      <c r="G27" s="24">
        <v>17124646875</v>
      </c>
      <c r="H27" s="24"/>
      <c r="I27" s="24">
        <v>404873437</v>
      </c>
      <c r="J27" s="24"/>
      <c r="K27" s="24">
        <v>15000</v>
      </c>
      <c r="L27" s="24"/>
      <c r="M27" s="24">
        <v>17529520312</v>
      </c>
      <c r="N27" s="24"/>
      <c r="O27" s="24">
        <v>20843484374</v>
      </c>
      <c r="P27" s="24"/>
      <c r="Q27" s="24">
        <v>-3313964062</v>
      </c>
      <c r="S27" s="3"/>
      <c r="T27" s="3"/>
    </row>
    <row r="28" spans="1:20" x14ac:dyDescent="0.5">
      <c r="A28" s="1" t="s">
        <v>32</v>
      </c>
      <c r="C28" s="24">
        <v>3600000</v>
      </c>
      <c r="D28" s="24"/>
      <c r="E28" s="24">
        <v>57364637400</v>
      </c>
      <c r="F28" s="24"/>
      <c r="G28" s="24">
        <v>49348618200</v>
      </c>
      <c r="H28" s="24"/>
      <c r="I28" s="24">
        <v>8016019200</v>
      </c>
      <c r="J28" s="24"/>
      <c r="K28" s="24">
        <v>3600000</v>
      </c>
      <c r="L28" s="24"/>
      <c r="M28" s="24">
        <v>57364637400</v>
      </c>
      <c r="N28" s="24"/>
      <c r="O28" s="24">
        <v>54966988800</v>
      </c>
      <c r="P28" s="24"/>
      <c r="Q28" s="24">
        <v>2397648600</v>
      </c>
      <c r="S28" s="3"/>
      <c r="T28" s="3"/>
    </row>
    <row r="29" spans="1:20" x14ac:dyDescent="0.5">
      <c r="A29" s="1" t="s">
        <v>33</v>
      </c>
      <c r="C29" s="24">
        <v>16825087</v>
      </c>
      <c r="D29" s="24"/>
      <c r="E29" s="24">
        <v>112893599693</v>
      </c>
      <c r="F29" s="24"/>
      <c r="G29" s="24">
        <v>109715853924</v>
      </c>
      <c r="H29" s="24"/>
      <c r="I29" s="24">
        <v>3177745769</v>
      </c>
      <c r="J29" s="24"/>
      <c r="K29" s="24">
        <v>16825087</v>
      </c>
      <c r="L29" s="24"/>
      <c r="M29" s="24">
        <v>112893599693</v>
      </c>
      <c r="N29" s="24"/>
      <c r="O29" s="24">
        <v>113017690060</v>
      </c>
      <c r="P29" s="24"/>
      <c r="Q29" s="24">
        <v>-124090367</v>
      </c>
      <c r="S29" s="3"/>
      <c r="T29" s="3"/>
    </row>
    <row r="30" spans="1:20" x14ac:dyDescent="0.5">
      <c r="A30" s="1" t="s">
        <v>53</v>
      </c>
      <c r="C30" s="24">
        <v>5000</v>
      </c>
      <c r="D30" s="24"/>
      <c r="E30" s="24">
        <v>5852120640</v>
      </c>
      <c r="F30" s="24"/>
      <c r="G30" s="24">
        <v>5719807001</v>
      </c>
      <c r="H30" s="24"/>
      <c r="I30" s="24">
        <v>132313639</v>
      </c>
      <c r="J30" s="24"/>
      <c r="K30" s="24">
        <v>5000</v>
      </c>
      <c r="L30" s="24"/>
      <c r="M30" s="24">
        <v>5852120640</v>
      </c>
      <c r="N30" s="24"/>
      <c r="O30" s="24">
        <v>6909505103</v>
      </c>
      <c r="P30" s="24"/>
      <c r="Q30" s="24">
        <v>-1057384463</v>
      </c>
      <c r="S30" s="3"/>
      <c r="T30" s="3"/>
    </row>
    <row r="31" spans="1:20" x14ac:dyDescent="0.5">
      <c r="A31" s="1" t="s">
        <v>85</v>
      </c>
      <c r="C31" s="24">
        <v>2537413</v>
      </c>
      <c r="D31" s="24"/>
      <c r="E31" s="24">
        <v>99631458009</v>
      </c>
      <c r="F31" s="24"/>
      <c r="G31" s="24">
        <v>78090457877</v>
      </c>
      <c r="H31" s="24"/>
      <c r="I31" s="24">
        <v>21541000132</v>
      </c>
      <c r="J31" s="24"/>
      <c r="K31" s="24">
        <v>2537413</v>
      </c>
      <c r="L31" s="24"/>
      <c r="M31" s="24">
        <v>99631458009</v>
      </c>
      <c r="N31" s="24"/>
      <c r="O31" s="24">
        <v>78090457877</v>
      </c>
      <c r="P31" s="24"/>
      <c r="Q31" s="24">
        <v>21541000132</v>
      </c>
      <c r="S31" s="3"/>
      <c r="T31" s="3"/>
    </row>
    <row r="32" spans="1:20" x14ac:dyDescent="0.5">
      <c r="A32" s="1" t="s">
        <v>27</v>
      </c>
      <c r="C32" s="24">
        <v>4500000</v>
      </c>
      <c r="D32" s="24"/>
      <c r="E32" s="24">
        <v>312678427500</v>
      </c>
      <c r="F32" s="24"/>
      <c r="G32" s="24">
        <v>290476320750</v>
      </c>
      <c r="H32" s="24"/>
      <c r="I32" s="24">
        <v>22202106750</v>
      </c>
      <c r="J32" s="24"/>
      <c r="K32" s="24">
        <v>4500000</v>
      </c>
      <c r="L32" s="24"/>
      <c r="M32" s="24">
        <v>312678427500</v>
      </c>
      <c r="N32" s="24"/>
      <c r="O32" s="24">
        <v>247100949040</v>
      </c>
      <c r="P32" s="24"/>
      <c r="Q32" s="24">
        <v>65577478460</v>
      </c>
      <c r="S32" s="3"/>
      <c r="T32" s="3"/>
    </row>
    <row r="33" spans="1:20" x14ac:dyDescent="0.5">
      <c r="A33" s="1" t="s">
        <v>44</v>
      </c>
      <c r="C33" s="24">
        <v>8868106</v>
      </c>
      <c r="D33" s="24"/>
      <c r="E33" s="24">
        <v>70998754555</v>
      </c>
      <c r="F33" s="24"/>
      <c r="G33" s="24">
        <v>73740325534</v>
      </c>
      <c r="H33" s="24"/>
      <c r="I33" s="24">
        <v>-2741570979</v>
      </c>
      <c r="J33" s="24"/>
      <c r="K33" s="24">
        <v>8868106</v>
      </c>
      <c r="L33" s="24"/>
      <c r="M33" s="24">
        <v>70998754555</v>
      </c>
      <c r="N33" s="24"/>
      <c r="O33" s="24">
        <v>79055976018</v>
      </c>
      <c r="P33" s="24"/>
      <c r="Q33" s="24">
        <v>-8057221463</v>
      </c>
      <c r="S33" s="3"/>
      <c r="T33" s="3"/>
    </row>
    <row r="34" spans="1:20" x14ac:dyDescent="0.5">
      <c r="A34" s="1" t="s">
        <v>29</v>
      </c>
      <c r="C34" s="24">
        <v>788611</v>
      </c>
      <c r="D34" s="24"/>
      <c r="E34" s="24">
        <v>27534362686</v>
      </c>
      <c r="F34" s="24"/>
      <c r="G34" s="24">
        <v>24698409585</v>
      </c>
      <c r="H34" s="24"/>
      <c r="I34" s="24">
        <v>2835953101</v>
      </c>
      <c r="J34" s="24"/>
      <c r="K34" s="24">
        <v>788611</v>
      </c>
      <c r="L34" s="24"/>
      <c r="M34" s="24">
        <v>27534362686</v>
      </c>
      <c r="N34" s="24"/>
      <c r="O34" s="24">
        <v>25604732810</v>
      </c>
      <c r="P34" s="24"/>
      <c r="Q34" s="24">
        <v>1929629876</v>
      </c>
      <c r="S34" s="3"/>
      <c r="T34" s="3"/>
    </row>
    <row r="35" spans="1:20" x14ac:dyDescent="0.5">
      <c r="A35" s="1" t="s">
        <v>62</v>
      </c>
      <c r="C35" s="24">
        <v>459854</v>
      </c>
      <c r="D35" s="24"/>
      <c r="E35" s="24">
        <v>11985173399</v>
      </c>
      <c r="F35" s="24"/>
      <c r="G35" s="24">
        <v>11177903243</v>
      </c>
      <c r="H35" s="24"/>
      <c r="I35" s="24">
        <v>807270156</v>
      </c>
      <c r="J35" s="24"/>
      <c r="K35" s="24">
        <v>459854</v>
      </c>
      <c r="L35" s="24"/>
      <c r="M35" s="24">
        <v>11985173399</v>
      </c>
      <c r="N35" s="24"/>
      <c r="O35" s="24">
        <v>10311664882</v>
      </c>
      <c r="P35" s="24"/>
      <c r="Q35" s="24">
        <v>1673508517</v>
      </c>
      <c r="S35" s="3"/>
      <c r="T35" s="3"/>
    </row>
    <row r="36" spans="1:20" x14ac:dyDescent="0.5">
      <c r="A36" s="1" t="s">
        <v>71</v>
      </c>
      <c r="C36" s="24">
        <v>170400</v>
      </c>
      <c r="D36" s="24"/>
      <c r="E36" s="24">
        <v>14677307298</v>
      </c>
      <c r="F36" s="24"/>
      <c r="G36" s="24">
        <v>16794803184</v>
      </c>
      <c r="H36" s="24"/>
      <c r="I36" s="24">
        <v>-2117495886</v>
      </c>
      <c r="J36" s="24"/>
      <c r="K36" s="24">
        <v>170400</v>
      </c>
      <c r="L36" s="24"/>
      <c r="M36" s="24">
        <v>14677307298</v>
      </c>
      <c r="N36" s="24"/>
      <c r="O36" s="24">
        <v>16368966478</v>
      </c>
      <c r="P36" s="24"/>
      <c r="Q36" s="24">
        <v>-1691659180</v>
      </c>
      <c r="S36" s="3"/>
      <c r="T36" s="3"/>
    </row>
    <row r="37" spans="1:20" x14ac:dyDescent="0.5">
      <c r="A37" s="1" t="s">
        <v>54</v>
      </c>
      <c r="C37" s="24">
        <v>1600</v>
      </c>
      <c r="D37" s="24"/>
      <c r="E37" s="24">
        <v>1860861600</v>
      </c>
      <c r="F37" s="24"/>
      <c r="G37" s="24">
        <v>1816326569</v>
      </c>
      <c r="H37" s="24"/>
      <c r="I37" s="24">
        <v>44535031</v>
      </c>
      <c r="J37" s="24"/>
      <c r="K37" s="24">
        <v>1600</v>
      </c>
      <c r="L37" s="24"/>
      <c r="M37" s="24">
        <v>1860861600</v>
      </c>
      <c r="N37" s="24"/>
      <c r="O37" s="24">
        <v>2202814800</v>
      </c>
      <c r="P37" s="24"/>
      <c r="Q37" s="24">
        <v>-341953200</v>
      </c>
      <c r="S37" s="3"/>
      <c r="T37" s="3"/>
    </row>
    <row r="38" spans="1:20" x14ac:dyDescent="0.5">
      <c r="A38" s="1" t="s">
        <v>60</v>
      </c>
      <c r="C38" s="24">
        <v>120000</v>
      </c>
      <c r="D38" s="24"/>
      <c r="E38" s="24">
        <v>2302100514</v>
      </c>
      <c r="F38" s="24"/>
      <c r="G38" s="24">
        <v>2103489324</v>
      </c>
      <c r="H38" s="24"/>
      <c r="I38" s="24">
        <v>198611190</v>
      </c>
      <c r="J38" s="24"/>
      <c r="K38" s="24">
        <v>120000</v>
      </c>
      <c r="L38" s="24"/>
      <c r="M38" s="24">
        <v>2302100514</v>
      </c>
      <c r="N38" s="24"/>
      <c r="O38" s="24">
        <v>2025356994</v>
      </c>
      <c r="P38" s="24"/>
      <c r="Q38" s="24">
        <v>276743520</v>
      </c>
      <c r="S38" s="3"/>
      <c r="T38" s="3"/>
    </row>
    <row r="39" spans="1:20" x14ac:dyDescent="0.5">
      <c r="A39" s="1" t="s">
        <v>43</v>
      </c>
      <c r="C39" s="24">
        <v>63539</v>
      </c>
      <c r="D39" s="24"/>
      <c r="E39" s="24">
        <v>2444770618</v>
      </c>
      <c r="F39" s="24"/>
      <c r="G39" s="24">
        <v>2251245489</v>
      </c>
      <c r="H39" s="24"/>
      <c r="I39" s="24">
        <v>193525129</v>
      </c>
      <c r="J39" s="24"/>
      <c r="K39" s="24">
        <v>63539</v>
      </c>
      <c r="L39" s="24"/>
      <c r="M39" s="24">
        <v>2444770618</v>
      </c>
      <c r="N39" s="24"/>
      <c r="O39" s="24">
        <v>2129408030</v>
      </c>
      <c r="P39" s="24"/>
      <c r="Q39" s="24">
        <v>315362588</v>
      </c>
      <c r="S39" s="3"/>
      <c r="T39" s="3"/>
    </row>
    <row r="40" spans="1:20" x14ac:dyDescent="0.5">
      <c r="A40" s="1" t="s">
        <v>30</v>
      </c>
      <c r="C40" s="24">
        <v>1280040</v>
      </c>
      <c r="D40" s="24"/>
      <c r="E40" s="24">
        <v>241633272403</v>
      </c>
      <c r="F40" s="24"/>
      <c r="G40" s="24">
        <v>219022302153</v>
      </c>
      <c r="H40" s="24"/>
      <c r="I40" s="24">
        <v>22610970250</v>
      </c>
      <c r="J40" s="24"/>
      <c r="K40" s="24">
        <v>1280040</v>
      </c>
      <c r="L40" s="24"/>
      <c r="M40" s="24">
        <v>241633272403</v>
      </c>
      <c r="N40" s="24"/>
      <c r="O40" s="24">
        <v>212321718622</v>
      </c>
      <c r="P40" s="24"/>
      <c r="Q40" s="24">
        <v>29311553781</v>
      </c>
      <c r="S40" s="3"/>
      <c r="T40" s="3"/>
    </row>
    <row r="41" spans="1:20" x14ac:dyDescent="0.5">
      <c r="A41" s="1" t="s">
        <v>47</v>
      </c>
      <c r="C41" s="24">
        <v>15509000</v>
      </c>
      <c r="D41" s="24"/>
      <c r="E41" s="24">
        <v>132583804470</v>
      </c>
      <c r="F41" s="24"/>
      <c r="G41" s="24">
        <v>78578686976</v>
      </c>
      <c r="H41" s="24"/>
      <c r="I41" s="24">
        <v>54005117494</v>
      </c>
      <c r="J41" s="24"/>
      <c r="K41" s="24">
        <v>15509000</v>
      </c>
      <c r="L41" s="24"/>
      <c r="M41" s="24">
        <v>132583804470</v>
      </c>
      <c r="N41" s="24"/>
      <c r="O41" s="24">
        <v>79472133288</v>
      </c>
      <c r="P41" s="24"/>
      <c r="Q41" s="24">
        <v>53111671182</v>
      </c>
      <c r="S41" s="3"/>
      <c r="T41" s="3"/>
    </row>
    <row r="42" spans="1:20" x14ac:dyDescent="0.5">
      <c r="A42" s="1" t="s">
        <v>45</v>
      </c>
      <c r="C42" s="24">
        <v>1299640</v>
      </c>
      <c r="D42" s="24"/>
      <c r="E42" s="24">
        <v>32129730622</v>
      </c>
      <c r="F42" s="24"/>
      <c r="G42" s="24">
        <v>40036202330</v>
      </c>
      <c r="H42" s="24"/>
      <c r="I42" s="24">
        <v>-7906471708</v>
      </c>
      <c r="J42" s="24"/>
      <c r="K42" s="24">
        <v>1299640</v>
      </c>
      <c r="L42" s="24"/>
      <c r="M42" s="24">
        <v>32129730621</v>
      </c>
      <c r="N42" s="24"/>
      <c r="O42" s="24">
        <v>45281345326</v>
      </c>
      <c r="P42" s="24"/>
      <c r="Q42" s="24">
        <v>-13151614705</v>
      </c>
      <c r="S42" s="3"/>
      <c r="T42" s="3"/>
    </row>
    <row r="43" spans="1:20" x14ac:dyDescent="0.5">
      <c r="A43" s="1" t="s">
        <v>46</v>
      </c>
      <c r="C43" s="24">
        <v>4186181</v>
      </c>
      <c r="D43" s="24"/>
      <c r="E43" s="24">
        <v>69077135503</v>
      </c>
      <c r="F43" s="24"/>
      <c r="G43" s="24">
        <v>76692265500</v>
      </c>
      <c r="H43" s="24"/>
      <c r="I43" s="24">
        <v>-7615129997</v>
      </c>
      <c r="J43" s="24"/>
      <c r="K43" s="24">
        <v>4186181</v>
      </c>
      <c r="L43" s="24"/>
      <c r="M43" s="24">
        <v>69077135502</v>
      </c>
      <c r="N43" s="24"/>
      <c r="O43" s="24">
        <v>74694854352</v>
      </c>
      <c r="P43" s="24"/>
      <c r="Q43" s="24">
        <v>-5617718850</v>
      </c>
      <c r="S43" s="3"/>
      <c r="T43" s="3"/>
    </row>
    <row r="44" spans="1:20" x14ac:dyDescent="0.5">
      <c r="A44" s="1" t="s">
        <v>22</v>
      </c>
      <c r="C44" s="24">
        <v>659148</v>
      </c>
      <c r="D44" s="24"/>
      <c r="E44" s="24">
        <v>19570292240</v>
      </c>
      <c r="F44" s="24"/>
      <c r="G44" s="24">
        <v>12953819392</v>
      </c>
      <c r="H44" s="24"/>
      <c r="I44" s="24">
        <v>6616472848</v>
      </c>
      <c r="J44" s="24"/>
      <c r="K44" s="24">
        <v>659148</v>
      </c>
      <c r="L44" s="24"/>
      <c r="M44" s="24">
        <v>19570292240</v>
      </c>
      <c r="N44" s="24"/>
      <c r="O44" s="24">
        <v>13538281045</v>
      </c>
      <c r="P44" s="24"/>
      <c r="Q44" s="24">
        <v>6032011195</v>
      </c>
      <c r="S44" s="3"/>
      <c r="T44" s="3"/>
    </row>
    <row r="45" spans="1:20" x14ac:dyDescent="0.5">
      <c r="A45" s="1" t="s">
        <v>31</v>
      </c>
      <c r="C45" s="24">
        <v>15551</v>
      </c>
      <c r="D45" s="24"/>
      <c r="E45" s="24">
        <v>173444051</v>
      </c>
      <c r="F45" s="24"/>
      <c r="G45" s="24">
        <v>179936608</v>
      </c>
      <c r="H45" s="24"/>
      <c r="I45" s="24">
        <v>-6492557</v>
      </c>
      <c r="J45" s="24"/>
      <c r="K45" s="24">
        <v>15551</v>
      </c>
      <c r="L45" s="24"/>
      <c r="M45" s="24">
        <v>173444050</v>
      </c>
      <c r="N45" s="24"/>
      <c r="O45" s="24">
        <v>184419564</v>
      </c>
      <c r="P45" s="24"/>
      <c r="Q45" s="24">
        <v>-10975514</v>
      </c>
      <c r="S45" s="3"/>
      <c r="T45" s="3"/>
    </row>
    <row r="46" spans="1:20" x14ac:dyDescent="0.5">
      <c r="A46" s="1" t="s">
        <v>82</v>
      </c>
      <c r="C46" s="24">
        <v>760914</v>
      </c>
      <c r="D46" s="24"/>
      <c r="E46" s="24">
        <v>13376696343</v>
      </c>
      <c r="F46" s="24"/>
      <c r="G46" s="24">
        <v>11031085513</v>
      </c>
      <c r="H46" s="24"/>
      <c r="I46" s="24">
        <v>2345610830</v>
      </c>
      <c r="J46" s="24"/>
      <c r="K46" s="24">
        <v>760914</v>
      </c>
      <c r="L46" s="24"/>
      <c r="M46" s="24">
        <v>13376696343</v>
      </c>
      <c r="N46" s="24"/>
      <c r="O46" s="24">
        <v>11031085513</v>
      </c>
      <c r="P46" s="24"/>
      <c r="Q46" s="24">
        <v>2345610830</v>
      </c>
      <c r="S46" s="3"/>
      <c r="T46" s="3"/>
    </row>
    <row r="47" spans="1:20" x14ac:dyDescent="0.5">
      <c r="A47" s="1" t="s">
        <v>86</v>
      </c>
      <c r="C47" s="24">
        <v>119693</v>
      </c>
      <c r="D47" s="24"/>
      <c r="E47" s="24">
        <v>3351213963</v>
      </c>
      <c r="F47" s="24"/>
      <c r="G47" s="24">
        <v>2995042029</v>
      </c>
      <c r="H47" s="24"/>
      <c r="I47" s="24">
        <v>356171934</v>
      </c>
      <c r="J47" s="24"/>
      <c r="K47" s="24">
        <v>119693</v>
      </c>
      <c r="L47" s="24"/>
      <c r="M47" s="24">
        <v>3351213963</v>
      </c>
      <c r="N47" s="24"/>
      <c r="O47" s="24">
        <v>2995042029</v>
      </c>
      <c r="P47" s="24"/>
      <c r="Q47" s="24">
        <v>356171934</v>
      </c>
      <c r="S47" s="3"/>
      <c r="T47" s="3"/>
    </row>
    <row r="48" spans="1:20" x14ac:dyDescent="0.5">
      <c r="A48" s="1" t="s">
        <v>83</v>
      </c>
      <c r="C48" s="24">
        <v>1861297</v>
      </c>
      <c r="D48" s="24"/>
      <c r="E48" s="24">
        <v>102724341143</v>
      </c>
      <c r="F48" s="24"/>
      <c r="G48" s="24">
        <v>77185096068</v>
      </c>
      <c r="H48" s="24"/>
      <c r="I48" s="24">
        <v>25539245075</v>
      </c>
      <c r="J48" s="24"/>
      <c r="K48" s="24">
        <v>1861297</v>
      </c>
      <c r="L48" s="24"/>
      <c r="M48" s="24">
        <v>102724341143</v>
      </c>
      <c r="N48" s="24"/>
      <c r="O48" s="24">
        <v>77185096068</v>
      </c>
      <c r="P48" s="24"/>
      <c r="Q48" s="24">
        <v>25539245075</v>
      </c>
      <c r="S48" s="3"/>
      <c r="T48" s="3"/>
    </row>
    <row r="49" spans="1:20" x14ac:dyDescent="0.5">
      <c r="A49" s="1" t="s">
        <v>25</v>
      </c>
      <c r="C49" s="24">
        <v>497153</v>
      </c>
      <c r="D49" s="24"/>
      <c r="E49" s="24">
        <v>101343073689</v>
      </c>
      <c r="F49" s="24"/>
      <c r="G49" s="24">
        <v>84013139740</v>
      </c>
      <c r="H49" s="24"/>
      <c r="I49" s="24">
        <v>17329933949</v>
      </c>
      <c r="J49" s="24"/>
      <c r="K49" s="24">
        <v>497153</v>
      </c>
      <c r="L49" s="24"/>
      <c r="M49" s="24">
        <v>101343073689</v>
      </c>
      <c r="N49" s="24"/>
      <c r="O49" s="24">
        <v>77583663575</v>
      </c>
      <c r="P49" s="24"/>
      <c r="Q49" s="24">
        <v>23759410114</v>
      </c>
      <c r="S49" s="3"/>
      <c r="T49" s="3"/>
    </row>
    <row r="50" spans="1:20" x14ac:dyDescent="0.5">
      <c r="A50" s="1" t="s">
        <v>65</v>
      </c>
      <c r="C50" s="24">
        <v>5000000</v>
      </c>
      <c r="D50" s="24"/>
      <c r="E50" s="24">
        <v>315958792500</v>
      </c>
      <c r="F50" s="24"/>
      <c r="G50" s="24">
        <v>290312302500</v>
      </c>
      <c r="H50" s="24"/>
      <c r="I50" s="24">
        <v>25646490000</v>
      </c>
      <c r="J50" s="24"/>
      <c r="K50" s="24">
        <v>5000000</v>
      </c>
      <c r="L50" s="24"/>
      <c r="M50" s="24">
        <v>315958792500</v>
      </c>
      <c r="N50" s="24"/>
      <c r="O50" s="24">
        <v>249705360057</v>
      </c>
      <c r="P50" s="24"/>
      <c r="Q50" s="24">
        <v>66253432443</v>
      </c>
      <c r="S50" s="3"/>
      <c r="T50" s="3"/>
    </row>
    <row r="51" spans="1:20" x14ac:dyDescent="0.5">
      <c r="A51" s="1" t="s">
        <v>34</v>
      </c>
      <c r="C51" s="24">
        <v>2250000</v>
      </c>
      <c r="D51" s="24"/>
      <c r="E51" s="24">
        <v>50167218375</v>
      </c>
      <c r="F51" s="24"/>
      <c r="G51" s="24">
        <v>39856434750</v>
      </c>
      <c r="H51" s="24"/>
      <c r="I51" s="24">
        <v>10310783625</v>
      </c>
      <c r="J51" s="24"/>
      <c r="K51" s="24">
        <v>2250000</v>
      </c>
      <c r="L51" s="24"/>
      <c r="M51" s="24">
        <v>50167218375</v>
      </c>
      <c r="N51" s="24"/>
      <c r="O51" s="24">
        <v>36523882125</v>
      </c>
      <c r="P51" s="24"/>
      <c r="Q51" s="24">
        <v>13643336250</v>
      </c>
      <c r="S51" s="3"/>
      <c r="T51" s="3"/>
    </row>
    <row r="52" spans="1:20" x14ac:dyDescent="0.5">
      <c r="A52" s="1" t="s">
        <v>72</v>
      </c>
      <c r="C52" s="24">
        <v>10313336</v>
      </c>
      <c r="D52" s="24"/>
      <c r="E52" s="24">
        <v>151729180431</v>
      </c>
      <c r="F52" s="24"/>
      <c r="G52" s="24">
        <v>140368750693</v>
      </c>
      <c r="H52" s="24"/>
      <c r="I52" s="24">
        <v>11360429738</v>
      </c>
      <c r="J52" s="24"/>
      <c r="K52" s="24">
        <v>10313336</v>
      </c>
      <c r="L52" s="24"/>
      <c r="M52" s="24">
        <v>151729180431</v>
      </c>
      <c r="N52" s="24"/>
      <c r="O52" s="24">
        <v>128552469461</v>
      </c>
      <c r="P52" s="24"/>
      <c r="Q52" s="24">
        <v>23176710970</v>
      </c>
      <c r="S52" s="3"/>
      <c r="T52" s="3"/>
    </row>
    <row r="53" spans="1:20" x14ac:dyDescent="0.5">
      <c r="A53" s="1" t="s">
        <v>50</v>
      </c>
      <c r="C53" s="24">
        <v>15709798</v>
      </c>
      <c r="D53" s="24"/>
      <c r="E53" s="24">
        <v>270630907083</v>
      </c>
      <c r="F53" s="24"/>
      <c r="G53" s="24">
        <v>195828711761</v>
      </c>
      <c r="H53" s="24"/>
      <c r="I53" s="24">
        <v>74802195322</v>
      </c>
      <c r="J53" s="24"/>
      <c r="K53" s="24">
        <v>15709798</v>
      </c>
      <c r="L53" s="24"/>
      <c r="M53" s="24">
        <v>270630907083</v>
      </c>
      <c r="N53" s="24"/>
      <c r="O53" s="24">
        <v>206970793488</v>
      </c>
      <c r="P53" s="24"/>
      <c r="Q53" s="24">
        <v>63660113595</v>
      </c>
      <c r="S53" s="3"/>
      <c r="T53" s="3"/>
    </row>
    <row r="54" spans="1:20" x14ac:dyDescent="0.5">
      <c r="A54" s="1" t="s">
        <v>49</v>
      </c>
      <c r="C54" s="24">
        <v>5000000</v>
      </c>
      <c r="D54" s="24"/>
      <c r="E54" s="24">
        <v>70726657500</v>
      </c>
      <c r="F54" s="24"/>
      <c r="G54" s="24">
        <v>65209680000</v>
      </c>
      <c r="H54" s="24"/>
      <c r="I54" s="24">
        <v>5516977500</v>
      </c>
      <c r="J54" s="24"/>
      <c r="K54" s="24">
        <v>5000000</v>
      </c>
      <c r="L54" s="24"/>
      <c r="M54" s="24">
        <v>70726657500</v>
      </c>
      <c r="N54" s="24"/>
      <c r="O54" s="24">
        <v>64116225000</v>
      </c>
      <c r="P54" s="24"/>
      <c r="Q54" s="24">
        <v>6610432500</v>
      </c>
      <c r="S54" s="3"/>
      <c r="T54" s="3"/>
    </row>
    <row r="55" spans="1:20" x14ac:dyDescent="0.5">
      <c r="A55" s="1" t="s">
        <v>48</v>
      </c>
      <c r="C55" s="24">
        <v>10664591</v>
      </c>
      <c r="D55" s="24"/>
      <c r="E55" s="24">
        <v>230150677399</v>
      </c>
      <c r="F55" s="24"/>
      <c r="G55" s="24">
        <v>210432563168</v>
      </c>
      <c r="H55" s="24"/>
      <c r="I55" s="24">
        <v>19718114231</v>
      </c>
      <c r="J55" s="24"/>
      <c r="K55" s="24">
        <v>10664591</v>
      </c>
      <c r="L55" s="24"/>
      <c r="M55" s="24">
        <v>230150677399</v>
      </c>
      <c r="N55" s="24"/>
      <c r="O55" s="24">
        <v>215309086042</v>
      </c>
      <c r="P55" s="24"/>
      <c r="Q55" s="24">
        <v>14841591357</v>
      </c>
      <c r="S55" s="3"/>
      <c r="T55" s="3"/>
    </row>
    <row r="56" spans="1:20" x14ac:dyDescent="0.5">
      <c r="A56" s="1" t="s">
        <v>51</v>
      </c>
      <c r="C56" s="24">
        <v>9200000</v>
      </c>
      <c r="D56" s="24"/>
      <c r="E56" s="24">
        <v>142757508600</v>
      </c>
      <c r="F56" s="24"/>
      <c r="G56" s="24">
        <v>137361805200</v>
      </c>
      <c r="H56" s="24"/>
      <c r="I56" s="24">
        <v>5395703400</v>
      </c>
      <c r="J56" s="24"/>
      <c r="K56" s="24">
        <v>9200000</v>
      </c>
      <c r="L56" s="24"/>
      <c r="M56" s="24">
        <v>142757508600</v>
      </c>
      <c r="N56" s="24"/>
      <c r="O56" s="24">
        <v>135258395400</v>
      </c>
      <c r="P56" s="24"/>
      <c r="Q56" s="24">
        <v>7499113200</v>
      </c>
      <c r="S56" s="3"/>
      <c r="T56" s="3"/>
    </row>
    <row r="57" spans="1:20" x14ac:dyDescent="0.5">
      <c r="A57" s="1" t="s">
        <v>61</v>
      </c>
      <c r="C57" s="24">
        <v>521669</v>
      </c>
      <c r="D57" s="24"/>
      <c r="E57" s="24">
        <v>167009066267</v>
      </c>
      <c r="F57" s="24"/>
      <c r="G57" s="24">
        <v>140180915800</v>
      </c>
      <c r="H57" s="24"/>
      <c r="I57" s="24">
        <v>26828150467</v>
      </c>
      <c r="J57" s="24"/>
      <c r="K57" s="24">
        <v>521669</v>
      </c>
      <c r="L57" s="24"/>
      <c r="M57" s="24">
        <v>167009066267</v>
      </c>
      <c r="N57" s="24"/>
      <c r="O57" s="24">
        <v>80699096116</v>
      </c>
      <c r="P57" s="24"/>
      <c r="Q57" s="24">
        <v>86309970151</v>
      </c>
      <c r="S57" s="3"/>
      <c r="T57" s="3"/>
    </row>
    <row r="58" spans="1:20" x14ac:dyDescent="0.5">
      <c r="A58" s="1" t="s">
        <v>35</v>
      </c>
      <c r="C58" s="24">
        <v>4400785</v>
      </c>
      <c r="D58" s="24"/>
      <c r="E58" s="24">
        <v>131019279861</v>
      </c>
      <c r="F58" s="24"/>
      <c r="G58" s="24">
        <v>98515999414</v>
      </c>
      <c r="H58" s="24"/>
      <c r="I58" s="24">
        <v>32503280447</v>
      </c>
      <c r="J58" s="24"/>
      <c r="K58" s="24">
        <v>4400785</v>
      </c>
      <c r="L58" s="24"/>
      <c r="M58" s="24">
        <v>131019279861</v>
      </c>
      <c r="N58" s="24"/>
      <c r="O58" s="24">
        <v>101184505615</v>
      </c>
      <c r="P58" s="24"/>
      <c r="Q58" s="24">
        <v>29834774246</v>
      </c>
      <c r="S58" s="3"/>
      <c r="T58" s="3"/>
    </row>
    <row r="59" spans="1:20" x14ac:dyDescent="0.5">
      <c r="A59" s="1" t="s">
        <v>28</v>
      </c>
      <c r="C59" s="24">
        <v>1500000</v>
      </c>
      <c r="D59" s="24"/>
      <c r="E59" s="24">
        <v>81129390750</v>
      </c>
      <c r="F59" s="24"/>
      <c r="G59" s="24">
        <v>80428585500</v>
      </c>
      <c r="H59" s="24"/>
      <c r="I59" s="24">
        <v>700805250</v>
      </c>
      <c r="J59" s="24"/>
      <c r="K59" s="24">
        <v>1500000</v>
      </c>
      <c r="L59" s="24"/>
      <c r="M59" s="24">
        <v>81129390750</v>
      </c>
      <c r="N59" s="24"/>
      <c r="O59" s="24">
        <v>78579652500</v>
      </c>
      <c r="P59" s="24"/>
      <c r="Q59" s="24">
        <v>2549738250</v>
      </c>
      <c r="S59" s="3"/>
      <c r="T59" s="3"/>
    </row>
    <row r="60" spans="1:20" x14ac:dyDescent="0.5">
      <c r="A60" s="1" t="s">
        <v>79</v>
      </c>
      <c r="C60" s="24">
        <v>886900</v>
      </c>
      <c r="D60" s="24"/>
      <c r="E60" s="24">
        <v>26686726546</v>
      </c>
      <c r="F60" s="24"/>
      <c r="G60" s="24">
        <v>36901625675</v>
      </c>
      <c r="H60" s="24"/>
      <c r="I60" s="24">
        <v>-10214899129</v>
      </c>
      <c r="J60" s="24"/>
      <c r="K60" s="24">
        <v>886900</v>
      </c>
      <c r="L60" s="24"/>
      <c r="M60" s="24">
        <v>26686726545</v>
      </c>
      <c r="N60" s="24"/>
      <c r="O60" s="24">
        <v>41071702204</v>
      </c>
      <c r="P60" s="24"/>
      <c r="Q60" s="24">
        <v>-14384975659</v>
      </c>
      <c r="S60" s="3"/>
      <c r="T60" s="3"/>
    </row>
    <row r="61" spans="1:20" x14ac:dyDescent="0.5">
      <c r="A61" s="1" t="s">
        <v>21</v>
      </c>
      <c r="C61" s="24">
        <v>1000000</v>
      </c>
      <c r="D61" s="24"/>
      <c r="E61" s="24">
        <v>31610790000</v>
      </c>
      <c r="F61" s="24"/>
      <c r="G61" s="24">
        <v>25984467000</v>
      </c>
      <c r="H61" s="24"/>
      <c r="I61" s="24">
        <v>5626323000</v>
      </c>
      <c r="J61" s="24"/>
      <c r="K61" s="24">
        <v>1000000</v>
      </c>
      <c r="L61" s="24"/>
      <c r="M61" s="24">
        <v>31610790000</v>
      </c>
      <c r="N61" s="24"/>
      <c r="O61" s="24">
        <v>27823459500</v>
      </c>
      <c r="P61" s="24"/>
      <c r="Q61" s="24">
        <v>3787330500</v>
      </c>
      <c r="S61" s="3"/>
      <c r="T61" s="3"/>
    </row>
    <row r="62" spans="1:20" x14ac:dyDescent="0.5">
      <c r="A62" s="1" t="s">
        <v>57</v>
      </c>
      <c r="C62" s="24">
        <v>7501363</v>
      </c>
      <c r="D62" s="24"/>
      <c r="E62" s="24">
        <v>149209165101</v>
      </c>
      <c r="F62" s="24"/>
      <c r="G62" s="24">
        <v>133535848144</v>
      </c>
      <c r="H62" s="24"/>
      <c r="I62" s="24">
        <v>15673316957</v>
      </c>
      <c r="J62" s="24"/>
      <c r="K62" s="24">
        <v>7501363</v>
      </c>
      <c r="L62" s="24"/>
      <c r="M62" s="24">
        <v>149209165101</v>
      </c>
      <c r="N62" s="24"/>
      <c r="O62" s="24">
        <v>138819338215</v>
      </c>
      <c r="P62" s="24"/>
      <c r="Q62" s="24">
        <v>10389826886</v>
      </c>
      <c r="S62" s="3"/>
      <c r="T62" s="3"/>
    </row>
    <row r="63" spans="1:20" x14ac:dyDescent="0.5">
      <c r="A63" s="1" t="s">
        <v>56</v>
      </c>
      <c r="C63" s="24">
        <v>7856078</v>
      </c>
      <c r="D63" s="24"/>
      <c r="E63" s="24">
        <v>212570080623</v>
      </c>
      <c r="F63" s="24"/>
      <c r="G63" s="24">
        <v>185159317104</v>
      </c>
      <c r="H63" s="24"/>
      <c r="I63" s="24">
        <v>27410763519</v>
      </c>
      <c r="J63" s="24"/>
      <c r="K63" s="24">
        <v>7856078</v>
      </c>
      <c r="L63" s="24"/>
      <c r="M63" s="24">
        <v>212570080623</v>
      </c>
      <c r="N63" s="24"/>
      <c r="O63" s="24">
        <v>195989501351</v>
      </c>
      <c r="P63" s="24"/>
      <c r="Q63" s="24">
        <v>16580579272</v>
      </c>
      <c r="S63" s="3"/>
      <c r="T63" s="3"/>
    </row>
    <row r="64" spans="1:20" x14ac:dyDescent="0.5">
      <c r="A64" s="1" t="s">
        <v>55</v>
      </c>
      <c r="C64" s="24">
        <v>2671727</v>
      </c>
      <c r="D64" s="24"/>
      <c r="E64" s="24">
        <v>188059338186</v>
      </c>
      <c r="F64" s="24"/>
      <c r="G64" s="24">
        <v>140599572753</v>
      </c>
      <c r="H64" s="24"/>
      <c r="I64" s="24">
        <v>47459765433</v>
      </c>
      <c r="J64" s="24"/>
      <c r="K64" s="24">
        <v>2671727</v>
      </c>
      <c r="L64" s="24"/>
      <c r="M64" s="24">
        <v>188059338186</v>
      </c>
      <c r="N64" s="24"/>
      <c r="O64" s="24">
        <v>150888671063</v>
      </c>
      <c r="P64" s="24"/>
      <c r="Q64" s="24">
        <v>37170667123</v>
      </c>
      <c r="S64" s="3"/>
      <c r="T64" s="3"/>
    </row>
    <row r="65" spans="1:20" x14ac:dyDescent="0.5">
      <c r="A65" s="1" t="s">
        <v>87</v>
      </c>
      <c r="C65" s="24">
        <v>221042</v>
      </c>
      <c r="D65" s="24"/>
      <c r="E65" s="24">
        <v>95016460167</v>
      </c>
      <c r="F65" s="24"/>
      <c r="G65" s="24">
        <v>70356586355</v>
      </c>
      <c r="H65" s="24"/>
      <c r="I65" s="24">
        <v>24659873812</v>
      </c>
      <c r="J65" s="24"/>
      <c r="K65" s="24">
        <v>221042</v>
      </c>
      <c r="L65" s="24"/>
      <c r="M65" s="24">
        <v>95016460167</v>
      </c>
      <c r="N65" s="24"/>
      <c r="O65" s="24">
        <v>70356586355</v>
      </c>
      <c r="P65" s="24"/>
      <c r="Q65" s="24">
        <v>24659873812</v>
      </c>
      <c r="S65" s="3"/>
      <c r="T65" s="3"/>
    </row>
    <row r="66" spans="1:20" x14ac:dyDescent="0.5">
      <c r="A66" s="1" t="s">
        <v>19</v>
      </c>
      <c r="C66" s="24">
        <v>1100000</v>
      </c>
      <c r="D66" s="24"/>
      <c r="E66" s="24">
        <v>33186359250</v>
      </c>
      <c r="F66" s="24"/>
      <c r="G66" s="24">
        <v>32388137100</v>
      </c>
      <c r="H66" s="24"/>
      <c r="I66" s="24">
        <v>798222150</v>
      </c>
      <c r="J66" s="24"/>
      <c r="K66" s="24">
        <v>1100000</v>
      </c>
      <c r="L66" s="24"/>
      <c r="M66" s="24">
        <v>33186359250</v>
      </c>
      <c r="N66" s="24"/>
      <c r="O66" s="24">
        <v>35187381900</v>
      </c>
      <c r="P66" s="24"/>
      <c r="Q66" s="24">
        <v>-2001022650</v>
      </c>
      <c r="S66" s="3"/>
      <c r="T66" s="3"/>
    </row>
    <row r="67" spans="1:20" x14ac:dyDescent="0.5">
      <c r="A67" s="1" t="s">
        <v>75</v>
      </c>
      <c r="C67" s="24">
        <v>1000000</v>
      </c>
      <c r="D67" s="24"/>
      <c r="E67" s="24">
        <v>20477430000</v>
      </c>
      <c r="F67" s="24"/>
      <c r="G67" s="24">
        <v>18250758000</v>
      </c>
      <c r="H67" s="24"/>
      <c r="I67" s="24">
        <v>2226672000</v>
      </c>
      <c r="J67" s="24"/>
      <c r="K67" s="24">
        <v>1000000</v>
      </c>
      <c r="L67" s="24"/>
      <c r="M67" s="24">
        <v>20477430000</v>
      </c>
      <c r="N67" s="24"/>
      <c r="O67" s="24">
        <v>15694551040</v>
      </c>
      <c r="P67" s="24"/>
      <c r="Q67" s="24">
        <v>4782878960</v>
      </c>
      <c r="S67" s="3"/>
      <c r="T67" s="3"/>
    </row>
    <row r="68" spans="1:20" x14ac:dyDescent="0.5">
      <c r="A68" s="1" t="s">
        <v>74</v>
      </c>
      <c r="C68" s="24">
        <v>2035000</v>
      </c>
      <c r="D68" s="24"/>
      <c r="E68" s="24">
        <v>37342581705</v>
      </c>
      <c r="F68" s="24"/>
      <c r="G68" s="24">
        <v>35744497222</v>
      </c>
      <c r="H68" s="24"/>
      <c r="I68" s="24">
        <v>1598084483</v>
      </c>
      <c r="J68" s="24"/>
      <c r="K68" s="24">
        <v>2035000</v>
      </c>
      <c r="L68" s="24"/>
      <c r="M68" s="24">
        <v>37342581705</v>
      </c>
      <c r="N68" s="24"/>
      <c r="O68" s="24">
        <v>33782292225</v>
      </c>
      <c r="P68" s="24"/>
      <c r="Q68" s="24">
        <v>3560289480</v>
      </c>
      <c r="S68" s="3"/>
      <c r="T68" s="3"/>
    </row>
    <row r="69" spans="1:20" x14ac:dyDescent="0.5">
      <c r="A69" s="1" t="s">
        <v>66</v>
      </c>
      <c r="C69" s="24">
        <v>10900000</v>
      </c>
      <c r="D69" s="24"/>
      <c r="E69" s="24">
        <v>157326305400</v>
      </c>
      <c r="F69" s="24"/>
      <c r="G69" s="24">
        <v>154184113350</v>
      </c>
      <c r="H69" s="24"/>
      <c r="I69" s="24">
        <v>3142192050</v>
      </c>
      <c r="J69" s="24"/>
      <c r="K69" s="24">
        <v>10900000</v>
      </c>
      <c r="L69" s="24"/>
      <c r="M69" s="24">
        <v>157326305400</v>
      </c>
      <c r="N69" s="24"/>
      <c r="O69" s="24">
        <v>155592682200</v>
      </c>
      <c r="P69" s="24"/>
      <c r="Q69" s="24">
        <v>1733623200</v>
      </c>
      <c r="S69" s="3"/>
      <c r="T69" s="3"/>
    </row>
    <row r="70" spans="1:20" x14ac:dyDescent="0.5">
      <c r="A70" s="1" t="s">
        <v>64</v>
      </c>
      <c r="C70" s="24">
        <v>30645484</v>
      </c>
      <c r="D70" s="24"/>
      <c r="E70" s="24">
        <v>504165022776</v>
      </c>
      <c r="F70" s="24"/>
      <c r="G70" s="24">
        <v>473511089998</v>
      </c>
      <c r="H70" s="24"/>
      <c r="I70" s="24">
        <v>30653932778</v>
      </c>
      <c r="J70" s="24"/>
      <c r="K70" s="24">
        <v>30645484</v>
      </c>
      <c r="L70" s="24"/>
      <c r="M70" s="24">
        <v>504165022776</v>
      </c>
      <c r="N70" s="24"/>
      <c r="O70" s="24">
        <v>381826344631</v>
      </c>
      <c r="P70" s="24"/>
      <c r="Q70" s="24">
        <v>122338678145</v>
      </c>
      <c r="S70" s="3"/>
      <c r="T70" s="3"/>
    </row>
    <row r="71" spans="1:20" x14ac:dyDescent="0.5">
      <c r="A71" s="1" t="s">
        <v>41</v>
      </c>
      <c r="C71" s="24">
        <v>1236145</v>
      </c>
      <c r="D71" s="24"/>
      <c r="E71" s="24">
        <v>57998885038</v>
      </c>
      <c r="F71" s="24"/>
      <c r="G71" s="24">
        <v>57052716786</v>
      </c>
      <c r="H71" s="24"/>
      <c r="I71" s="24">
        <v>946168252</v>
      </c>
      <c r="J71" s="24"/>
      <c r="K71" s="24">
        <v>1236145</v>
      </c>
      <c r="L71" s="24"/>
      <c r="M71" s="24">
        <v>57998885038</v>
      </c>
      <c r="N71" s="24"/>
      <c r="O71" s="24">
        <v>55418426171</v>
      </c>
      <c r="P71" s="24"/>
      <c r="Q71" s="24">
        <v>2580458867</v>
      </c>
      <c r="S71" s="3"/>
      <c r="T71" s="3"/>
    </row>
    <row r="72" spans="1:20" x14ac:dyDescent="0.5">
      <c r="A72" s="1" t="s">
        <v>16</v>
      </c>
      <c r="C72" s="24">
        <v>55449352</v>
      </c>
      <c r="D72" s="24"/>
      <c r="E72" s="24">
        <v>184650084991</v>
      </c>
      <c r="F72" s="24"/>
      <c r="G72" s="24">
        <v>164041672278</v>
      </c>
      <c r="H72" s="24"/>
      <c r="I72" s="24">
        <v>20608412713</v>
      </c>
      <c r="J72" s="24"/>
      <c r="K72" s="24">
        <v>55449352</v>
      </c>
      <c r="L72" s="24"/>
      <c r="M72" s="24">
        <v>184650084991</v>
      </c>
      <c r="N72" s="24"/>
      <c r="O72" s="24">
        <v>168665450763</v>
      </c>
      <c r="P72" s="24"/>
      <c r="Q72" s="24">
        <v>15984634228</v>
      </c>
      <c r="S72" s="3"/>
      <c r="T72" s="3"/>
    </row>
    <row r="73" spans="1:20" x14ac:dyDescent="0.5">
      <c r="A73" s="1" t="s">
        <v>17</v>
      </c>
      <c r="C73" s="24">
        <v>50100000</v>
      </c>
      <c r="D73" s="24"/>
      <c r="E73" s="24">
        <v>152393829300</v>
      </c>
      <c r="F73" s="24"/>
      <c r="G73" s="24">
        <v>160860153150</v>
      </c>
      <c r="H73" s="24"/>
      <c r="I73" s="24">
        <v>-8466323850</v>
      </c>
      <c r="J73" s="24"/>
      <c r="K73" s="24">
        <v>50100000</v>
      </c>
      <c r="L73" s="24"/>
      <c r="M73" s="24">
        <v>152393829300</v>
      </c>
      <c r="N73" s="24"/>
      <c r="O73" s="24">
        <v>191737334263</v>
      </c>
      <c r="P73" s="24"/>
      <c r="Q73" s="24">
        <v>-39343504963</v>
      </c>
      <c r="S73" s="3"/>
      <c r="T73" s="3"/>
    </row>
    <row r="74" spans="1:20" x14ac:dyDescent="0.5">
      <c r="A74" s="1" t="s">
        <v>39</v>
      </c>
      <c r="C74" s="24">
        <v>3849683</v>
      </c>
      <c r="D74" s="24"/>
      <c r="E74" s="24">
        <v>46342274146</v>
      </c>
      <c r="F74" s="24"/>
      <c r="G74" s="24">
        <v>45342133880</v>
      </c>
      <c r="H74" s="24"/>
      <c r="I74" s="24">
        <v>1000140266</v>
      </c>
      <c r="J74" s="24"/>
      <c r="K74" s="24">
        <v>3849683</v>
      </c>
      <c r="L74" s="24"/>
      <c r="M74" s="24">
        <v>46342274146</v>
      </c>
      <c r="N74" s="24"/>
      <c r="O74" s="24">
        <v>43628516454</v>
      </c>
      <c r="P74" s="24"/>
      <c r="Q74" s="24">
        <v>2713757692</v>
      </c>
      <c r="S74" s="3"/>
      <c r="T74" s="3"/>
    </row>
    <row r="75" spans="1:20" x14ac:dyDescent="0.5">
      <c r="A75" s="1" t="s">
        <v>77</v>
      </c>
      <c r="C75" s="24">
        <v>2221326</v>
      </c>
      <c r="D75" s="24"/>
      <c r="E75" s="24">
        <v>75075709750</v>
      </c>
      <c r="F75" s="24"/>
      <c r="G75" s="24">
        <v>69997058796</v>
      </c>
      <c r="H75" s="24"/>
      <c r="I75" s="24">
        <v>5078650954</v>
      </c>
      <c r="J75" s="24"/>
      <c r="K75" s="24">
        <v>2221326</v>
      </c>
      <c r="L75" s="24"/>
      <c r="M75" s="24">
        <v>75075709750</v>
      </c>
      <c r="N75" s="24"/>
      <c r="O75" s="24">
        <v>64345585432</v>
      </c>
      <c r="P75" s="24"/>
      <c r="Q75" s="24">
        <v>10730124318</v>
      </c>
      <c r="S75" s="3"/>
      <c r="T75" s="3"/>
    </row>
    <row r="76" spans="1:20" x14ac:dyDescent="0.5">
      <c r="A76" s="1" t="s">
        <v>59</v>
      </c>
      <c r="C76" s="24">
        <v>1390779</v>
      </c>
      <c r="D76" s="24"/>
      <c r="E76" s="24">
        <v>47005131408</v>
      </c>
      <c r="F76" s="24"/>
      <c r="G76" s="24">
        <v>45846042417</v>
      </c>
      <c r="H76" s="24"/>
      <c r="I76" s="24">
        <v>1159088991</v>
      </c>
      <c r="J76" s="24"/>
      <c r="K76" s="24">
        <v>1390779</v>
      </c>
      <c r="L76" s="24"/>
      <c r="M76" s="24">
        <v>47005131408</v>
      </c>
      <c r="N76" s="24"/>
      <c r="O76" s="24">
        <v>43339823490</v>
      </c>
      <c r="P76" s="24"/>
      <c r="Q76" s="24">
        <v>3665307918</v>
      </c>
      <c r="S76" s="3"/>
      <c r="T76" s="3"/>
    </row>
    <row r="77" spans="1:20" x14ac:dyDescent="0.5">
      <c r="A77" s="1" t="s">
        <v>38</v>
      </c>
      <c r="C77" s="24">
        <v>0</v>
      </c>
      <c r="D77" s="24"/>
      <c r="E77" s="24">
        <v>0</v>
      </c>
      <c r="F77" s="24"/>
      <c r="G77" s="24">
        <v>-10177467603</v>
      </c>
      <c r="H77" s="24"/>
      <c r="I77" s="24">
        <v>10177467603</v>
      </c>
      <c r="J77" s="24"/>
      <c r="K77" s="24">
        <v>0</v>
      </c>
      <c r="L77" s="24"/>
      <c r="M77" s="24">
        <v>0</v>
      </c>
      <c r="N77" s="24"/>
      <c r="O77" s="24">
        <v>0</v>
      </c>
      <c r="P77" s="24"/>
      <c r="Q77" s="24">
        <v>0</v>
      </c>
      <c r="S77" s="3"/>
      <c r="T77" s="3"/>
    </row>
    <row r="78" spans="1:20" x14ac:dyDescent="0.5">
      <c r="A78" s="1" t="s">
        <v>68</v>
      </c>
      <c r="C78" s="24">
        <v>0</v>
      </c>
      <c r="D78" s="24"/>
      <c r="E78" s="24">
        <v>0</v>
      </c>
      <c r="F78" s="24"/>
      <c r="G78" s="24">
        <v>702938094</v>
      </c>
      <c r="H78" s="24"/>
      <c r="I78" s="24">
        <v>-702938094</v>
      </c>
      <c r="J78" s="24"/>
      <c r="K78" s="24">
        <v>0</v>
      </c>
      <c r="L78" s="24"/>
      <c r="M78" s="24">
        <v>0</v>
      </c>
      <c r="N78" s="24"/>
      <c r="O78" s="24">
        <v>0</v>
      </c>
      <c r="P78" s="24"/>
      <c r="Q78" s="24">
        <v>0</v>
      </c>
      <c r="S78" s="3"/>
      <c r="T78" s="3"/>
    </row>
    <row r="79" spans="1:20" x14ac:dyDescent="0.5">
      <c r="A79" s="1" t="s">
        <v>76</v>
      </c>
      <c r="C79" s="24">
        <v>0</v>
      </c>
      <c r="D79" s="24"/>
      <c r="E79" s="24">
        <v>0</v>
      </c>
      <c r="F79" s="24"/>
      <c r="G79" s="24">
        <v>429429600</v>
      </c>
      <c r="H79" s="24"/>
      <c r="I79" s="24">
        <v>-429429600</v>
      </c>
      <c r="J79" s="24"/>
      <c r="K79" s="24">
        <v>0</v>
      </c>
      <c r="L79" s="24"/>
      <c r="M79" s="24">
        <v>0</v>
      </c>
      <c r="N79" s="24"/>
      <c r="O79" s="24">
        <v>0</v>
      </c>
      <c r="P79" s="24"/>
      <c r="Q79" s="24">
        <v>0</v>
      </c>
      <c r="S79" s="3"/>
      <c r="T79" s="3"/>
    </row>
    <row r="80" spans="1:20" x14ac:dyDescent="0.5">
      <c r="A80" s="1" t="s">
        <v>15</v>
      </c>
      <c r="C80" s="24">
        <v>0</v>
      </c>
      <c r="D80" s="24"/>
      <c r="E80" s="24">
        <v>0</v>
      </c>
      <c r="F80" s="24"/>
      <c r="G80" s="24">
        <v>3509139271</v>
      </c>
      <c r="H80" s="24"/>
      <c r="I80" s="24">
        <v>-3509139271</v>
      </c>
      <c r="J80" s="24"/>
      <c r="K80" s="24">
        <v>0</v>
      </c>
      <c r="L80" s="24"/>
      <c r="M80" s="24">
        <v>0</v>
      </c>
      <c r="N80" s="24"/>
      <c r="O80" s="24">
        <v>0</v>
      </c>
      <c r="P80" s="24"/>
      <c r="Q80" s="24">
        <v>0</v>
      </c>
      <c r="S80" s="3"/>
      <c r="T80" s="3"/>
    </row>
    <row r="81" spans="1:23" x14ac:dyDescent="0.5">
      <c r="A81" s="1" t="s">
        <v>111</v>
      </c>
      <c r="C81" s="24">
        <v>14881</v>
      </c>
      <c r="D81" s="24"/>
      <c r="E81" s="24">
        <v>11309741887</v>
      </c>
      <c r="F81" s="24"/>
      <c r="G81" s="24">
        <v>10995065783</v>
      </c>
      <c r="H81" s="24"/>
      <c r="I81" s="24">
        <v>314676104</v>
      </c>
      <c r="J81" s="24"/>
      <c r="K81" s="24">
        <v>14881</v>
      </c>
      <c r="L81" s="24"/>
      <c r="M81" s="24">
        <v>11309741887</v>
      </c>
      <c r="N81" s="24"/>
      <c r="O81" s="24">
        <v>10883478511</v>
      </c>
      <c r="P81" s="24"/>
      <c r="Q81" s="24">
        <v>426263376</v>
      </c>
      <c r="S81" s="3"/>
      <c r="T81" s="3"/>
      <c r="U81" s="3"/>
    </row>
    <row r="82" spans="1:23" x14ac:dyDescent="0.5">
      <c r="A82" s="1" t="s">
        <v>102</v>
      </c>
      <c r="C82" s="24">
        <v>51801</v>
      </c>
      <c r="D82" s="24"/>
      <c r="E82" s="24">
        <v>43194203631</v>
      </c>
      <c r="F82" s="24"/>
      <c r="G82" s="24">
        <v>42469121076</v>
      </c>
      <c r="H82" s="24"/>
      <c r="I82" s="24">
        <v>725082555</v>
      </c>
      <c r="J82" s="24"/>
      <c r="K82" s="24">
        <v>51801</v>
      </c>
      <c r="L82" s="24"/>
      <c r="M82" s="24">
        <v>43194203631</v>
      </c>
      <c r="N82" s="24"/>
      <c r="O82" s="24">
        <v>42029099548</v>
      </c>
      <c r="P82" s="24"/>
      <c r="Q82" s="24">
        <v>1165104083</v>
      </c>
      <c r="S82" s="3"/>
      <c r="T82" s="3"/>
      <c r="U82" s="3"/>
      <c r="V82" s="3"/>
      <c r="W82" s="3"/>
    </row>
    <row r="83" spans="1:23" x14ac:dyDescent="0.5">
      <c r="A83" s="1" t="s">
        <v>108</v>
      </c>
      <c r="C83" s="24">
        <v>114192</v>
      </c>
      <c r="D83" s="24"/>
      <c r="E83" s="24">
        <v>87968988730</v>
      </c>
      <c r="F83" s="24"/>
      <c r="G83" s="24">
        <v>85926464125</v>
      </c>
      <c r="H83" s="24"/>
      <c r="I83" s="24">
        <v>2042524605</v>
      </c>
      <c r="J83" s="24"/>
      <c r="K83" s="24">
        <v>114192</v>
      </c>
      <c r="L83" s="24"/>
      <c r="M83" s="24">
        <v>87968988730</v>
      </c>
      <c r="N83" s="24"/>
      <c r="O83" s="24">
        <v>84715106603</v>
      </c>
      <c r="P83" s="24"/>
      <c r="Q83" s="24">
        <v>3253882127</v>
      </c>
      <c r="S83" s="9"/>
      <c r="T83" s="9"/>
      <c r="U83" s="9"/>
      <c r="V83" s="9"/>
      <c r="W83" s="9"/>
    </row>
    <row r="84" spans="1:23" x14ac:dyDescent="0.5">
      <c r="A84" s="1" t="s">
        <v>105</v>
      </c>
      <c r="C84" s="24">
        <v>402400</v>
      </c>
      <c r="D84" s="24"/>
      <c r="E84" s="24">
        <v>330513695532</v>
      </c>
      <c r="F84" s="24"/>
      <c r="G84" s="24">
        <v>325080268520</v>
      </c>
      <c r="H84" s="24"/>
      <c r="I84" s="24">
        <v>5433427012</v>
      </c>
      <c r="J84" s="24"/>
      <c r="K84" s="24">
        <v>402400</v>
      </c>
      <c r="L84" s="24"/>
      <c r="M84" s="24">
        <v>330513695532</v>
      </c>
      <c r="N84" s="24"/>
      <c r="O84" s="24">
        <v>322347260767</v>
      </c>
      <c r="P84" s="24"/>
      <c r="Q84" s="24">
        <v>8166434765</v>
      </c>
      <c r="S84" s="3"/>
      <c r="T84" s="3"/>
      <c r="W84" s="3"/>
    </row>
    <row r="85" spans="1:23" x14ac:dyDescent="0.5">
      <c r="A85" s="1" t="s">
        <v>98</v>
      </c>
      <c r="C85" s="24">
        <v>15325</v>
      </c>
      <c r="D85" s="24"/>
      <c r="E85" s="24">
        <v>12794055657</v>
      </c>
      <c r="F85" s="24"/>
      <c r="G85" s="24">
        <v>12646517978</v>
      </c>
      <c r="H85" s="24"/>
      <c r="I85" s="24">
        <v>147537679</v>
      </c>
      <c r="J85" s="24"/>
      <c r="K85" s="24">
        <v>15325</v>
      </c>
      <c r="L85" s="24"/>
      <c r="M85" s="24">
        <v>12794055657</v>
      </c>
      <c r="N85" s="24"/>
      <c r="O85" s="24">
        <v>12490675654</v>
      </c>
      <c r="P85" s="24"/>
      <c r="Q85" s="24">
        <v>303380003</v>
      </c>
      <c r="S85" s="3"/>
      <c r="T85" s="3"/>
    </row>
    <row r="86" spans="1:23" ht="22.5" thickBot="1" x14ac:dyDescent="0.55000000000000004">
      <c r="E86" s="4">
        <f>SUM(E8:E85)</f>
        <v>7253518040933</v>
      </c>
      <c r="G86" s="4">
        <f>SUM(G8:G85)</f>
        <v>6538259975594</v>
      </c>
      <c r="I86" s="4">
        <f>SUM(I8:I85)</f>
        <v>715258065339</v>
      </c>
      <c r="M86" s="4">
        <f>SUM(M8:M85)</f>
        <v>7253518040929</v>
      </c>
      <c r="O86" s="4">
        <f>SUM(O8:O85)</f>
        <v>6332500122995</v>
      </c>
      <c r="Q86" s="4">
        <f>SUM(Q8:Q85)</f>
        <v>921017917934</v>
      </c>
      <c r="S86" s="3"/>
      <c r="T86" s="3"/>
    </row>
    <row r="87" spans="1:23" ht="22.5" thickTop="1" x14ac:dyDescent="0.5">
      <c r="E87" s="3"/>
      <c r="F87" s="3"/>
      <c r="G87" s="3"/>
      <c r="H87" s="3"/>
      <c r="I87" s="3"/>
      <c r="J87" s="3"/>
      <c r="K87" s="3"/>
      <c r="L87" s="3"/>
    </row>
    <row r="88" spans="1:23" s="19" customFormat="1" x14ac:dyDescent="0.5">
      <c r="E88" s="13"/>
      <c r="F88" s="13"/>
      <c r="G88" s="13"/>
      <c r="H88" s="13"/>
      <c r="I88" s="23"/>
      <c r="J88" s="13"/>
      <c r="K88" s="13"/>
      <c r="L88" s="13"/>
      <c r="M88" s="13"/>
      <c r="N88" s="13"/>
      <c r="O88" s="13"/>
      <c r="P88" s="13"/>
      <c r="Q88" s="13"/>
    </row>
    <row r="89" spans="1:23" s="19" customFormat="1" x14ac:dyDescent="0.5"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23" s="19" customFormat="1" x14ac:dyDescent="0.5">
      <c r="E90" s="13"/>
      <c r="I90" s="13"/>
      <c r="Q90" s="16"/>
    </row>
    <row r="91" spans="1:23" x14ac:dyDescent="0.5">
      <c r="I91" s="3"/>
    </row>
    <row r="92" spans="1:23" x14ac:dyDescent="0.5">
      <c r="I92" s="1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2"/>
  <sheetViews>
    <sheetView rightToLeft="1" topLeftCell="A13" workbookViewId="0">
      <selection activeCell="Q32" sqref="Q32"/>
    </sheetView>
  </sheetViews>
  <sheetFormatPr defaultRowHeight="21.75" x14ac:dyDescent="0.5"/>
  <cols>
    <col min="1" max="1" width="33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14.28515625" style="1" bestFit="1" customWidth="1"/>
    <col min="20" max="16384" width="9.140625" style="1"/>
  </cols>
  <sheetData>
    <row r="2" spans="1:2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2.5" x14ac:dyDescent="0.5">
      <c r="A3" s="29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20" ht="22.5" x14ac:dyDescent="0.5">
      <c r="A6" s="30" t="s">
        <v>3</v>
      </c>
      <c r="C6" s="31" t="s">
        <v>132</v>
      </c>
      <c r="D6" s="31" t="s">
        <v>132</v>
      </c>
      <c r="E6" s="31" t="s">
        <v>132</v>
      </c>
      <c r="F6" s="31" t="s">
        <v>132</v>
      </c>
      <c r="G6" s="31" t="s">
        <v>132</v>
      </c>
      <c r="H6" s="31" t="s">
        <v>132</v>
      </c>
      <c r="I6" s="31" t="s">
        <v>132</v>
      </c>
      <c r="K6" s="31" t="s">
        <v>133</v>
      </c>
      <c r="L6" s="31" t="s">
        <v>133</v>
      </c>
      <c r="M6" s="31" t="s">
        <v>133</v>
      </c>
      <c r="N6" s="31" t="s">
        <v>133</v>
      </c>
      <c r="O6" s="31" t="s">
        <v>133</v>
      </c>
      <c r="P6" s="31" t="s">
        <v>133</v>
      </c>
      <c r="Q6" s="31" t="s">
        <v>133</v>
      </c>
    </row>
    <row r="7" spans="1:20" ht="22.5" x14ac:dyDescent="0.5">
      <c r="A7" s="31" t="s">
        <v>3</v>
      </c>
      <c r="C7" s="31" t="s">
        <v>7</v>
      </c>
      <c r="E7" s="31" t="s">
        <v>147</v>
      </c>
      <c r="G7" s="31" t="s">
        <v>148</v>
      </c>
      <c r="I7" s="31" t="s">
        <v>150</v>
      </c>
      <c r="K7" s="31" t="s">
        <v>7</v>
      </c>
      <c r="M7" s="31" t="s">
        <v>147</v>
      </c>
      <c r="O7" s="31" t="s">
        <v>148</v>
      </c>
      <c r="Q7" s="31" t="s">
        <v>150</v>
      </c>
    </row>
    <row r="8" spans="1:20" x14ac:dyDescent="0.5">
      <c r="A8" s="1" t="s">
        <v>15</v>
      </c>
      <c r="C8" s="24">
        <v>1032820</v>
      </c>
      <c r="D8" s="24"/>
      <c r="E8" s="24">
        <v>27843418512</v>
      </c>
      <c r="F8" s="24"/>
      <c r="G8" s="24">
        <v>20217313531</v>
      </c>
      <c r="H8" s="24"/>
      <c r="I8" s="24">
        <v>7626104981</v>
      </c>
      <c r="J8" s="24"/>
      <c r="K8" s="24">
        <v>1032820</v>
      </c>
      <c r="L8" s="24"/>
      <c r="M8" s="24">
        <v>27843418512</v>
      </c>
      <c r="N8" s="24"/>
      <c r="O8" s="24">
        <v>20217313531</v>
      </c>
      <c r="P8" s="24"/>
      <c r="Q8" s="24">
        <v>7626104981</v>
      </c>
      <c r="S8" s="3"/>
      <c r="T8" s="3"/>
    </row>
    <row r="9" spans="1:20" x14ac:dyDescent="0.5">
      <c r="A9" s="1" t="s">
        <v>72</v>
      </c>
      <c r="C9" s="24">
        <v>1000000</v>
      </c>
      <c r="D9" s="24"/>
      <c r="E9" s="24">
        <v>16183134086</v>
      </c>
      <c r="F9" s="24"/>
      <c r="G9" s="24">
        <v>12464683541</v>
      </c>
      <c r="H9" s="24"/>
      <c r="I9" s="24">
        <v>3718450545</v>
      </c>
      <c r="J9" s="24"/>
      <c r="K9" s="24">
        <v>1000000</v>
      </c>
      <c r="L9" s="24"/>
      <c r="M9" s="24">
        <v>16183134086</v>
      </c>
      <c r="N9" s="24"/>
      <c r="O9" s="24">
        <v>12464683541</v>
      </c>
      <c r="P9" s="24"/>
      <c r="Q9" s="24">
        <v>3718450545</v>
      </c>
      <c r="S9" s="3"/>
      <c r="T9" s="3"/>
    </row>
    <row r="10" spans="1:20" x14ac:dyDescent="0.5">
      <c r="A10" s="1" t="s">
        <v>88</v>
      </c>
      <c r="C10" s="24">
        <v>100000</v>
      </c>
      <c r="D10" s="24"/>
      <c r="E10" s="24">
        <v>1789330031</v>
      </c>
      <c r="F10" s="24"/>
      <c r="G10" s="24">
        <v>1582467017</v>
      </c>
      <c r="H10" s="24"/>
      <c r="I10" s="24">
        <v>206863014</v>
      </c>
      <c r="J10" s="24"/>
      <c r="K10" s="24">
        <v>100000</v>
      </c>
      <c r="L10" s="24"/>
      <c r="M10" s="24">
        <v>1789330031</v>
      </c>
      <c r="N10" s="24"/>
      <c r="O10" s="24">
        <v>1582467017</v>
      </c>
      <c r="P10" s="24"/>
      <c r="Q10" s="24">
        <v>206863014</v>
      </c>
      <c r="S10" s="3"/>
      <c r="T10" s="3"/>
    </row>
    <row r="11" spans="1:20" x14ac:dyDescent="0.5">
      <c r="A11" s="1" t="s">
        <v>68</v>
      </c>
      <c r="C11" s="24">
        <v>300000</v>
      </c>
      <c r="D11" s="24"/>
      <c r="E11" s="24">
        <v>6097999976</v>
      </c>
      <c r="F11" s="24"/>
      <c r="G11" s="24">
        <v>5765345256</v>
      </c>
      <c r="H11" s="24"/>
      <c r="I11" s="24">
        <v>332654720</v>
      </c>
      <c r="J11" s="24"/>
      <c r="K11" s="24">
        <v>300000</v>
      </c>
      <c r="L11" s="24"/>
      <c r="M11" s="24">
        <v>6097999976</v>
      </c>
      <c r="N11" s="24"/>
      <c r="O11" s="24">
        <v>5765345256</v>
      </c>
      <c r="P11" s="24"/>
      <c r="Q11" s="24">
        <v>332654720</v>
      </c>
      <c r="S11" s="3"/>
      <c r="T11" s="3"/>
    </row>
    <row r="12" spans="1:20" x14ac:dyDescent="0.5">
      <c r="A12" s="1" t="s">
        <v>38</v>
      </c>
      <c r="C12" s="24">
        <v>14006000</v>
      </c>
      <c r="D12" s="24"/>
      <c r="E12" s="24">
        <v>51528074000</v>
      </c>
      <c r="F12" s="24"/>
      <c r="G12" s="24">
        <v>94479199939</v>
      </c>
      <c r="H12" s="24"/>
      <c r="I12" s="24">
        <v>-42951125939</v>
      </c>
      <c r="J12" s="24"/>
      <c r="K12" s="24">
        <v>14006000</v>
      </c>
      <c r="L12" s="24"/>
      <c r="M12" s="24">
        <v>51528074000</v>
      </c>
      <c r="N12" s="24"/>
      <c r="O12" s="24">
        <v>94479199939</v>
      </c>
      <c r="P12" s="24"/>
      <c r="Q12" s="24">
        <v>-42951125939</v>
      </c>
      <c r="S12" s="3"/>
      <c r="T12" s="3"/>
    </row>
    <row r="13" spans="1:20" x14ac:dyDescent="0.5">
      <c r="A13" s="1" t="s">
        <v>61</v>
      </c>
      <c r="C13" s="24">
        <v>220000</v>
      </c>
      <c r="D13" s="24"/>
      <c r="E13" s="24">
        <v>57364439123</v>
      </c>
      <c r="F13" s="24"/>
      <c r="G13" s="24">
        <v>34032693411</v>
      </c>
      <c r="H13" s="24"/>
      <c r="I13" s="24">
        <v>23331745712</v>
      </c>
      <c r="J13" s="24"/>
      <c r="K13" s="24">
        <v>220000</v>
      </c>
      <c r="L13" s="24"/>
      <c r="M13" s="24">
        <v>57364439123</v>
      </c>
      <c r="N13" s="24"/>
      <c r="O13" s="24">
        <v>34032693411</v>
      </c>
      <c r="P13" s="24"/>
      <c r="Q13" s="24">
        <v>23331745712</v>
      </c>
      <c r="S13" s="3"/>
      <c r="T13" s="3"/>
    </row>
    <row r="14" spans="1:20" x14ac:dyDescent="0.5">
      <c r="A14" s="1" t="s">
        <v>59</v>
      </c>
      <c r="C14" s="24">
        <v>100000</v>
      </c>
      <c r="D14" s="24"/>
      <c r="E14" s="24">
        <v>3782401620</v>
      </c>
      <c r="F14" s="24"/>
      <c r="G14" s="24">
        <v>3116226480</v>
      </c>
      <c r="H14" s="24"/>
      <c r="I14" s="24">
        <v>666175140</v>
      </c>
      <c r="J14" s="24"/>
      <c r="K14" s="24">
        <v>100000</v>
      </c>
      <c r="L14" s="24"/>
      <c r="M14" s="24">
        <v>3782401620</v>
      </c>
      <c r="N14" s="24"/>
      <c r="O14" s="24">
        <v>3116226480</v>
      </c>
      <c r="P14" s="24"/>
      <c r="Q14" s="24">
        <v>666175140</v>
      </c>
      <c r="S14" s="3"/>
      <c r="T14" s="3"/>
    </row>
    <row r="15" spans="1:20" x14ac:dyDescent="0.5">
      <c r="A15" s="1" t="s">
        <v>76</v>
      </c>
      <c r="C15" s="24">
        <v>300000</v>
      </c>
      <c r="D15" s="24"/>
      <c r="E15" s="24">
        <v>8141400836</v>
      </c>
      <c r="F15" s="24"/>
      <c r="G15" s="24">
        <v>7076641950</v>
      </c>
      <c r="H15" s="24"/>
      <c r="I15" s="24">
        <v>1064758886</v>
      </c>
      <c r="J15" s="24"/>
      <c r="K15" s="24">
        <v>300000</v>
      </c>
      <c r="L15" s="24"/>
      <c r="M15" s="24">
        <v>8141400836</v>
      </c>
      <c r="N15" s="24"/>
      <c r="O15" s="24">
        <v>7076641950</v>
      </c>
      <c r="P15" s="24"/>
      <c r="Q15" s="24">
        <v>1064758886</v>
      </c>
      <c r="S15" s="3"/>
      <c r="T15" s="3"/>
    </row>
    <row r="16" spans="1:20" x14ac:dyDescent="0.5">
      <c r="A16" s="1" t="s">
        <v>16</v>
      </c>
      <c r="C16" s="24">
        <v>11000000</v>
      </c>
      <c r="D16" s="24"/>
      <c r="E16" s="24">
        <v>40030393684</v>
      </c>
      <c r="F16" s="24"/>
      <c r="G16" s="24">
        <v>33459723005</v>
      </c>
      <c r="H16" s="24"/>
      <c r="I16" s="24">
        <v>6570670679</v>
      </c>
      <c r="J16" s="24"/>
      <c r="K16" s="24">
        <v>11000000</v>
      </c>
      <c r="L16" s="24"/>
      <c r="M16" s="24">
        <v>40030393684</v>
      </c>
      <c r="N16" s="24"/>
      <c r="O16" s="24">
        <v>33459723005</v>
      </c>
      <c r="P16" s="24"/>
      <c r="Q16" s="24">
        <v>6570670679</v>
      </c>
      <c r="S16" s="3"/>
      <c r="T16" s="3"/>
    </row>
    <row r="17" spans="1:20" x14ac:dyDescent="0.5">
      <c r="A17" s="1" t="s">
        <v>151</v>
      </c>
      <c r="C17" s="24">
        <v>0</v>
      </c>
      <c r="D17" s="24"/>
      <c r="E17" s="24">
        <v>0</v>
      </c>
      <c r="F17" s="24"/>
      <c r="G17" s="24">
        <v>0</v>
      </c>
      <c r="H17" s="24"/>
      <c r="I17" s="24">
        <v>0</v>
      </c>
      <c r="J17" s="24"/>
      <c r="K17" s="24">
        <v>2486792</v>
      </c>
      <c r="L17" s="24"/>
      <c r="M17" s="24">
        <v>13478407221</v>
      </c>
      <c r="N17" s="24"/>
      <c r="O17" s="24">
        <v>27978046060</v>
      </c>
      <c r="P17" s="24"/>
      <c r="Q17" s="24">
        <v>-14499638839</v>
      </c>
      <c r="S17" s="3"/>
      <c r="T17" s="3"/>
    </row>
    <row r="18" spans="1:20" x14ac:dyDescent="0.5">
      <c r="A18" s="1" t="s">
        <v>27</v>
      </c>
      <c r="C18" s="24">
        <v>0</v>
      </c>
      <c r="D18" s="24"/>
      <c r="E18" s="24">
        <v>0</v>
      </c>
      <c r="F18" s="24"/>
      <c r="G18" s="24">
        <v>0</v>
      </c>
      <c r="H18" s="24"/>
      <c r="I18" s="24">
        <v>0</v>
      </c>
      <c r="J18" s="24"/>
      <c r="K18" s="24">
        <v>200000</v>
      </c>
      <c r="L18" s="24"/>
      <c r="M18" s="24">
        <v>34016391118</v>
      </c>
      <c r="N18" s="24"/>
      <c r="O18" s="24">
        <v>32946793160</v>
      </c>
      <c r="P18" s="24"/>
      <c r="Q18" s="24">
        <v>1069597958</v>
      </c>
      <c r="S18" s="3"/>
      <c r="T18" s="3"/>
    </row>
    <row r="19" spans="1:20" x14ac:dyDescent="0.5">
      <c r="A19" s="1" t="s">
        <v>65</v>
      </c>
      <c r="C19" s="24">
        <v>0</v>
      </c>
      <c r="D19" s="24"/>
      <c r="E19" s="24">
        <v>0</v>
      </c>
      <c r="F19" s="24"/>
      <c r="G19" s="24">
        <v>0</v>
      </c>
      <c r="H19" s="24"/>
      <c r="I19" s="24">
        <v>0</v>
      </c>
      <c r="J19" s="24"/>
      <c r="K19" s="24">
        <v>228778</v>
      </c>
      <c r="L19" s="24"/>
      <c r="M19" s="24">
        <v>11875530863</v>
      </c>
      <c r="N19" s="24"/>
      <c r="O19" s="24">
        <v>11425418513</v>
      </c>
      <c r="P19" s="24"/>
      <c r="Q19" s="24">
        <v>450112350</v>
      </c>
      <c r="S19" s="3"/>
      <c r="T19" s="3"/>
    </row>
    <row r="20" spans="1:20" x14ac:dyDescent="0.5">
      <c r="A20" s="1" t="s">
        <v>36</v>
      </c>
      <c r="C20" s="24">
        <v>0</v>
      </c>
      <c r="D20" s="24"/>
      <c r="E20" s="24">
        <v>0</v>
      </c>
      <c r="F20" s="24"/>
      <c r="G20" s="24">
        <v>0</v>
      </c>
      <c r="H20" s="24"/>
      <c r="I20" s="24">
        <v>0</v>
      </c>
      <c r="J20" s="24"/>
      <c r="K20" s="24">
        <v>50000</v>
      </c>
      <c r="L20" s="24"/>
      <c r="M20" s="24">
        <v>2982150005</v>
      </c>
      <c r="N20" s="24"/>
      <c r="O20" s="24">
        <v>3130263451</v>
      </c>
      <c r="P20" s="24"/>
      <c r="Q20" s="24">
        <v>-148113446</v>
      </c>
      <c r="S20" s="3"/>
      <c r="T20" s="3"/>
    </row>
    <row r="21" spans="1:20" x14ac:dyDescent="0.5">
      <c r="A21" s="1" t="s">
        <v>41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>
        <v>300000</v>
      </c>
      <c r="L21" s="24"/>
      <c r="M21" s="24">
        <v>12578708724</v>
      </c>
      <c r="N21" s="24"/>
      <c r="O21" s="24">
        <v>13449496498</v>
      </c>
      <c r="P21" s="24"/>
      <c r="Q21" s="24">
        <v>-870787774</v>
      </c>
      <c r="S21" s="3"/>
      <c r="T21" s="3"/>
    </row>
    <row r="22" spans="1:20" x14ac:dyDescent="0.5">
      <c r="A22" s="1" t="s">
        <v>70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>
        <v>1000000</v>
      </c>
      <c r="L22" s="24"/>
      <c r="M22" s="24">
        <v>19821357000</v>
      </c>
      <c r="N22" s="24"/>
      <c r="O22" s="24">
        <v>23161364990</v>
      </c>
      <c r="P22" s="24"/>
      <c r="Q22" s="24">
        <v>-3340007990</v>
      </c>
      <c r="S22" s="3"/>
      <c r="T22" s="3"/>
    </row>
    <row r="23" spans="1:20" x14ac:dyDescent="0.5">
      <c r="A23" s="1" t="s">
        <v>23</v>
      </c>
      <c r="C23" s="24">
        <v>0</v>
      </c>
      <c r="D23" s="24"/>
      <c r="E23" s="24">
        <v>0</v>
      </c>
      <c r="F23" s="24"/>
      <c r="G23" s="24">
        <v>0</v>
      </c>
      <c r="H23" s="24"/>
      <c r="I23" s="24">
        <v>0</v>
      </c>
      <c r="J23" s="24"/>
      <c r="K23" s="24">
        <v>219822</v>
      </c>
      <c r="L23" s="24"/>
      <c r="M23" s="24">
        <v>28833031743</v>
      </c>
      <c r="N23" s="24"/>
      <c r="O23" s="24">
        <v>31507542162</v>
      </c>
      <c r="P23" s="24"/>
      <c r="Q23" s="24">
        <v>-2674510419</v>
      </c>
      <c r="S23" s="3"/>
      <c r="T23" s="3"/>
    </row>
    <row r="24" spans="1:20" x14ac:dyDescent="0.5">
      <c r="A24" s="1" t="s">
        <v>40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>
        <v>52901</v>
      </c>
      <c r="L24" s="24"/>
      <c r="M24" s="24">
        <v>1291255117</v>
      </c>
      <c r="N24" s="24"/>
      <c r="O24" s="24">
        <v>1314655976</v>
      </c>
      <c r="P24" s="24"/>
      <c r="Q24" s="24">
        <v>-23400859</v>
      </c>
      <c r="S24" s="3"/>
      <c r="T24" s="3"/>
    </row>
    <row r="25" spans="1:20" x14ac:dyDescent="0.5">
      <c r="A25" s="1" t="s">
        <v>152</v>
      </c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J25" s="24"/>
      <c r="K25" s="24">
        <v>419338</v>
      </c>
      <c r="L25" s="24"/>
      <c r="M25" s="24">
        <v>28591257205</v>
      </c>
      <c r="N25" s="24"/>
      <c r="O25" s="24">
        <v>33326592965</v>
      </c>
      <c r="P25" s="24"/>
      <c r="Q25" s="24">
        <v>-4735335760</v>
      </c>
      <c r="S25" s="3"/>
      <c r="T25" s="3"/>
    </row>
    <row r="26" spans="1:20" x14ac:dyDescent="0.5">
      <c r="A26" s="1" t="s">
        <v>18</v>
      </c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24"/>
      <c r="K26" s="24">
        <v>300272</v>
      </c>
      <c r="L26" s="24"/>
      <c r="M26" s="24">
        <v>12275191699</v>
      </c>
      <c r="N26" s="24"/>
      <c r="O26" s="24">
        <v>13369160143</v>
      </c>
      <c r="P26" s="24"/>
      <c r="Q26" s="24">
        <v>-1093968444</v>
      </c>
      <c r="S26" s="3"/>
      <c r="T26" s="3"/>
    </row>
    <row r="27" spans="1:20" x14ac:dyDescent="0.5">
      <c r="A27" s="1" t="s">
        <v>17</v>
      </c>
      <c r="C27" s="24">
        <v>0</v>
      </c>
      <c r="D27" s="24"/>
      <c r="E27" s="24">
        <v>0</v>
      </c>
      <c r="F27" s="24"/>
      <c r="G27" s="24">
        <v>0</v>
      </c>
      <c r="H27" s="24"/>
      <c r="I27" s="24">
        <v>0</v>
      </c>
      <c r="J27" s="24"/>
      <c r="K27" s="24">
        <v>5000000</v>
      </c>
      <c r="L27" s="24"/>
      <c r="M27" s="24">
        <v>14970393033</v>
      </c>
      <c r="N27" s="24"/>
      <c r="O27" s="24">
        <v>19135462487</v>
      </c>
      <c r="P27" s="24"/>
      <c r="Q27" s="24">
        <v>-4165069454</v>
      </c>
      <c r="S27" s="3"/>
      <c r="T27" s="3"/>
    </row>
    <row r="28" spans="1:20" x14ac:dyDescent="0.5">
      <c r="A28" s="1" t="s">
        <v>63</v>
      </c>
      <c r="C28" s="24">
        <v>0</v>
      </c>
      <c r="D28" s="24"/>
      <c r="E28" s="24">
        <v>0</v>
      </c>
      <c r="F28" s="24"/>
      <c r="G28" s="24">
        <v>0</v>
      </c>
      <c r="H28" s="24"/>
      <c r="I28" s="24">
        <v>0</v>
      </c>
      <c r="J28" s="24"/>
      <c r="K28" s="24">
        <v>400000</v>
      </c>
      <c r="L28" s="24"/>
      <c r="M28" s="24">
        <v>12107529020</v>
      </c>
      <c r="N28" s="24"/>
      <c r="O28" s="24">
        <v>12672149392</v>
      </c>
      <c r="P28" s="24"/>
      <c r="Q28" s="24">
        <v>-564620372</v>
      </c>
      <c r="S28" s="3"/>
      <c r="T28" s="3"/>
    </row>
    <row r="29" spans="1:20" x14ac:dyDescent="0.5">
      <c r="A29" s="1" t="s">
        <v>47</v>
      </c>
      <c r="C29" s="24">
        <v>0</v>
      </c>
      <c r="D29" s="24"/>
      <c r="E29" s="24">
        <v>0</v>
      </c>
      <c r="F29" s="24"/>
      <c r="G29" s="24">
        <v>0</v>
      </c>
      <c r="H29" s="24"/>
      <c r="I29" s="24">
        <v>0</v>
      </c>
      <c r="J29" s="24"/>
      <c r="K29" s="24">
        <v>1800000</v>
      </c>
      <c r="L29" s="24"/>
      <c r="M29" s="24">
        <v>13703576025</v>
      </c>
      <c r="N29" s="24"/>
      <c r="O29" s="24">
        <v>16692286274</v>
      </c>
      <c r="P29" s="24"/>
      <c r="Q29" s="24">
        <v>-2988710249</v>
      </c>
      <c r="S29" s="3"/>
      <c r="T29" s="3"/>
    </row>
    <row r="30" spans="1:20" ht="22.5" thickBot="1" x14ac:dyDescent="0.55000000000000004">
      <c r="C30" s="24"/>
      <c r="D30" s="24"/>
      <c r="E30" s="25">
        <f>SUM(E8:E29)</f>
        <v>212760591868</v>
      </c>
      <c r="F30" s="24"/>
      <c r="G30" s="25">
        <f>SUM(G8:G29)</f>
        <v>212194294130</v>
      </c>
      <c r="H30" s="24"/>
      <c r="I30" s="25">
        <f>SUM(I8:I29)</f>
        <v>566297738</v>
      </c>
      <c r="J30" s="24"/>
      <c r="K30" s="24"/>
      <c r="L30" s="24"/>
      <c r="M30" s="25">
        <f>SUM(M8:M29)</f>
        <v>419285370641</v>
      </c>
      <c r="N30" s="24"/>
      <c r="O30" s="25">
        <f>SUM(O8:O29)</f>
        <v>452303526201</v>
      </c>
      <c r="P30" s="24"/>
      <c r="Q30" s="25">
        <f>SUM(Q8:Q29)</f>
        <v>-33018155560</v>
      </c>
      <c r="S30" s="3"/>
      <c r="T30" s="3"/>
    </row>
    <row r="31" spans="1:20" ht="22.5" thickTop="1" x14ac:dyDescent="0.5">
      <c r="E31" s="3"/>
      <c r="G31" s="3"/>
      <c r="I31" s="3"/>
      <c r="Q31" s="3"/>
    </row>
    <row r="32" spans="1:20" x14ac:dyDescent="0.5">
      <c r="I32" s="24"/>
      <c r="Q32" s="2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2020-12-21T06:18:19Z</dcterms:created>
  <dcterms:modified xsi:type="dcterms:W3CDTF">2020-12-30T14:10:47Z</dcterms:modified>
</cp:coreProperties>
</file>