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1399\آبان 99\تارنما\"/>
    </mc:Choice>
  </mc:AlternateContent>
  <xr:revisionPtr revIDLastSave="0" documentId="13_ncr:1_{159CB762-E8D9-4B79-8BE5-614E184EC000}" xr6:coauthVersionLast="45" xr6:coauthVersionMax="45" xr10:uidLastSave="{00000000-0000-0000-0000-000000000000}"/>
  <bookViews>
    <workbookView xWindow="-120" yWindow="-120" windowWidth="29040" windowHeight="15840" tabRatio="908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calcPr calcId="191029"/>
</workbook>
</file>

<file path=xl/calcChain.xml><?xml version="1.0" encoding="utf-8"?>
<calcChain xmlns="http://schemas.openxmlformats.org/spreadsheetml/2006/main">
  <c r="C11" i="15" l="1"/>
  <c r="S11" i="6"/>
  <c r="AA14" i="3"/>
  <c r="Y76" i="1"/>
  <c r="AK14" i="3" l="1"/>
  <c r="U75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8" i="11"/>
  <c r="K9" i="11"/>
  <c r="K10" i="11"/>
  <c r="K11" i="11"/>
  <c r="K12" i="11"/>
  <c r="K75" i="11" s="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8" i="11"/>
  <c r="G11" i="15"/>
  <c r="E9" i="15"/>
  <c r="E10" i="15"/>
  <c r="E10" i="14"/>
  <c r="C10" i="14"/>
  <c r="Q11" i="6"/>
  <c r="M11" i="6"/>
  <c r="E78" i="9"/>
  <c r="G78" i="9"/>
  <c r="I78" i="9"/>
  <c r="M78" i="9"/>
  <c r="O78" i="9"/>
  <c r="Q78" i="9"/>
  <c r="E21" i="10"/>
  <c r="G21" i="10"/>
  <c r="I21" i="10"/>
  <c r="M21" i="10"/>
  <c r="O21" i="10"/>
  <c r="Q21" i="10"/>
  <c r="I75" i="11"/>
  <c r="G75" i="11"/>
  <c r="E75" i="11"/>
  <c r="C75" i="11"/>
  <c r="S75" i="11"/>
  <c r="Q75" i="11"/>
  <c r="O75" i="11"/>
  <c r="M75" i="11"/>
  <c r="C13" i="12"/>
  <c r="E13" i="12"/>
  <c r="G13" i="12"/>
  <c r="I13" i="12"/>
  <c r="K13" i="12"/>
  <c r="M13" i="12"/>
  <c r="O13" i="12"/>
  <c r="Q13" i="12"/>
  <c r="I9" i="7"/>
  <c r="K9" i="7"/>
  <c r="M9" i="7"/>
  <c r="O9" i="7"/>
  <c r="Q9" i="7"/>
  <c r="S9" i="7"/>
  <c r="K11" i="6"/>
  <c r="O11" i="6"/>
  <c r="S14" i="3"/>
  <c r="W14" i="3"/>
  <c r="AG14" i="3"/>
  <c r="AI14" i="3"/>
  <c r="Q14" i="3"/>
  <c r="W76" i="1"/>
  <c r="U76" i="1"/>
  <c r="O76" i="1"/>
  <c r="K76" i="1"/>
  <c r="G76" i="1"/>
  <c r="E76" i="1"/>
  <c r="E7" i="15" l="1"/>
  <c r="E11" i="15" s="1"/>
  <c r="E8" i="15"/>
</calcChain>
</file>

<file path=xl/sharedStrings.xml><?xml version="1.0" encoding="utf-8"?>
<sst xmlns="http://schemas.openxmlformats.org/spreadsheetml/2006/main" count="606" uniqueCount="159">
  <si>
    <t>صندوق سرمایه‌گذاری توسعه اندوخته آینده</t>
  </si>
  <si>
    <t>صورت وضعیت پورتفوی</t>
  </si>
  <si>
    <t>برای ماه منتهی به 1399/08/30</t>
  </si>
  <si>
    <t>نام شرکت</t>
  </si>
  <si>
    <t>1399/07/30</t>
  </si>
  <si>
    <t>تغییرات طی دوره</t>
  </si>
  <si>
    <t>1399/08/30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</si>
  <si>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</si>
  <si>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</si>
  <si>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</si>
  <si>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</si>
  <si>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</si>
  <si>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</si>
  <si>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</si>
  <si>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</si>
  <si>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</si>
  <si>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</si>
  <si>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به پرداخت ملت</t>
  </si>
  <si>
    <t>پالایش نفت تبریز</t>
  </si>
  <si>
    <t>پالایش نفت شیراز</t>
  </si>
  <si>
    <t>پاکسان‌</t>
  </si>
  <si>
    <t>پتروشیمی ارومیه</t>
  </si>
  <si>
    <t>پتروشیمی پارس</t>
  </si>
  <si>
    <t>پتروشیمی پردیس</t>
  </si>
  <si>
    <t>پتروشیمی خراسان</t>
  </si>
  <si>
    <t>پتروشیمی زاگرس</t>
  </si>
  <si>
    <t>پتروشیمی غدیر</t>
  </si>
  <si>
    <t>پتروشیمی نوری</t>
  </si>
  <si>
    <t>پتروشیمی‌شیراز</t>
  </si>
  <si>
    <t>پخش هجرت</t>
  </si>
  <si>
    <t>پلیمر آریا ساسول</t>
  </si>
  <si>
    <t>تامین سرمایه امین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</si>
  <si>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</si>
  <si>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</si>
  <si>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</si>
  <si>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</si>
  <si>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توسعه خدمات دریایی وبندری سینا</t>
  </si>
  <si>
    <t>ح . سرمایه گذاری صبا تامین</t>
  </si>
  <si>
    <t>ح.شرکت آهن و فولاد ارفع</t>
  </si>
  <si>
    <t>حفاری شمال</t>
  </si>
  <si>
    <t>داروسازی کاسپین تامین</t>
  </si>
  <si>
    <t>داروسازی‌ ابوریحان‌</t>
  </si>
  <si>
    <t>دریایی و کشتیرانی خط دریابندر</t>
  </si>
  <si>
    <t>رایان هم افزا</t>
  </si>
  <si>
    <t>سخت آژند</t>
  </si>
  <si>
    <t>سرمایه گذاری تامین اجتماعی</t>
  </si>
  <si>
    <t>سرمایه گذاری سیمان تامین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</si>
  <si>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</si>
  <si>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</si>
  <si>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</si>
  <si>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</si>
  <si>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</si>
  <si>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سکه تمام بهارتحویل1روزه صادرات</t>
  </si>
  <si>
    <t>سکه تمام بهارتحویلی 1روزه رفاه</t>
  </si>
  <si>
    <t>سکه تمام بهارتحویلی1روزه سامان</t>
  </si>
  <si>
    <t>سیمان‌ بهبهان‌</t>
  </si>
  <si>
    <t>سیمان‌ارومیه‌</t>
  </si>
  <si>
    <t>سیمان‌غرب‌</t>
  </si>
  <si>
    <t>شرکت آهن و فولاد ارفع</t>
  </si>
  <si>
    <t>شرکت ارتباطات سیار ایران</t>
  </si>
  <si>
    <t>شیرپاستوریزه پگاه گیلان</t>
  </si>
  <si>
    <t>صنایع‌جوشکاب‌یزد</t>
  </si>
  <si>
    <t>صنعتی دوده فام</t>
  </si>
  <si>
    <t>فجر انرژی خلیج فارس</t>
  </si>
  <si>
    <t>فولاد  خوزستان</t>
  </si>
  <si>
    <t>فولاد امیرکبیرکاشان</t>
  </si>
  <si>
    <t>فولاد مبارکه اصفهان</t>
  </si>
  <si>
    <t>گروه پتروشیمی س. ایرانیان</t>
  </si>
  <si>
    <t>لیزینگ پارسیان</t>
  </si>
  <si>
    <t>مبین انرژی خلیج فارس</t>
  </si>
  <si>
    <t>مجتمع صنایع لاستیک یزد</t>
  </si>
  <si>
    <t>مخابرات ایران</t>
  </si>
  <si>
    <t>مدیریت صنعت شوینده ت.ص.بهشهر</t>
  </si>
  <si>
    <t>معدنی و صنعتی گل گهر</t>
  </si>
  <si>
    <t>ملی‌ صنایع‌ مس‌ ایران‌</t>
  </si>
  <si>
    <t>نفت ایرانول</t>
  </si>
  <si>
    <t>واسپاری ملت</t>
  </si>
  <si>
    <t>کارخانجات‌داروپخش‌</t>
  </si>
  <si>
    <t>معدنی‌وصنعتی‌چادرملو</t>
  </si>
  <si>
    <t>گسترش نفت و گاز پارسیان</t>
  </si>
  <si>
    <t>ایران‌یاساتایرورابر</t>
  </si>
  <si>
    <t>ح . تامین سرمایه نوین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</si>
  <si>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</si>
  <si>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</si>
  <si>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</si>
  <si>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</si>
  <si>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</si>
  <si>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</si>
  <si>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</si>
  <si>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</si>
  <si>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</si>
  <si>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</si>
  <si>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</si>
  <si>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</si>
  <si>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</si>
  <si>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</si>
  <si>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</si>
  <si>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</si>
  <si>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</si>
  <si>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</si>
  <si>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</si>
  <si>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</si>
  <si>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</si>
  <si>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</si>
  <si>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</si>
  <si>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</si>
  <si>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</si>
  <si>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</si>
  <si>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</si>
  <si>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</si>
  <si>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</si>
  <si>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</si>
  <si>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</si>
  <si>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</si>
  <si>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</si>
  <si>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</si>
  <si>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</si>
  <si>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</si>
  <si>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</si>
  <si>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</si>
  <si>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8568487674</t>
  </si>
  <si>
    <t>قرض الحسنه</t>
  </si>
  <si>
    <t>1397/11/10</t>
  </si>
  <si>
    <t>بانک پاسارگاد هفت تیر</t>
  </si>
  <si>
    <t>207-8100-15522155-1</t>
  </si>
  <si>
    <t>1399/06/25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</si>
  <si>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</si>
  <si>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</si>
  <si>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</si>
  <si>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</si>
  <si>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</si>
  <si>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</si>
  <si>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</si>
  <si>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</si>
  <si>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</si>
  <si>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</si>
  <si>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</si>
  <si>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</si>
  <si>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</si>
  <si>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</si>
  <si>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</si>
  <si>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</si>
  <si>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</si>
  <si>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</si>
  <si>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</si>
  <si>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</si>
  <si>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</si>
  <si>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</si>
  <si>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</si>
  <si>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</si>
  <si>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</si>
  <si>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</si>
  <si>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</si>
  <si>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</si>
  <si>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</si>
  <si>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1399/08/01</t>
  </si>
  <si>
    <t xml:space="preserve">از ابتدای سال مالی </t>
  </si>
  <si>
    <t>تاپایان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</si>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</sst>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8" x14ac:knownFonts="1">
    <font>
      <sz val="11"/>
      <name val="Calibri"/>
    </font>
    <font>
      <sz val="11"/>
      <name val="Calibri"/>
    </font>
    <font>
      <sz val="12"/>
      <name val="B Mitra"/>
      <charset val="178"/>
    </font>
    <font>
      <sz val="18"/>
      <color rgb="FF000000"/>
      <name val="B Mitra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14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0" fontId="5" fillId="0" borderId="2" xfId="1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9" fontId="5" fillId="0" borderId="2" xfId="1" applyFont="1" applyBorder="1" applyAlignment="1">
      <alignment horizontal="center" vertical="center"/>
    </xf>
    <xf numFmtId="9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 vertical="center"/>
    </xf>
    <xf numFmtId="10" fontId="2" fillId="0" borderId="0" xfId="1" applyNumberFormat="1" applyFont="1" applyAlignment="1">
      <alignment horizontal="center"/>
    </xf>
    <xf numFmtId="10" fontId="5" fillId="0" borderId="0" xfId="0" applyNumberFormat="1" applyFont="1" applyAlignment="1">
      <alignment horizontal="center" vertical="center"/>
    </xf>
    <xf numFmtId="9" fontId="2" fillId="0" borderId="0" xfId="1" applyNumberFormat="1" applyFont="1" applyAlignment="1">
      <alignment horizontal="center"/>
    </xf>
    <xf numFmtId="3" fontId="5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10" fontId="7" fillId="0" borderId="0" xfId="1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412750</xdr:colOff>
      <xdr:row>39</xdr:row>
      <xdr:rowOff>162985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43B5BA-EE24-46F1-AF4B-6F7D34B19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6599500" y="0"/>
          <a:ext cx="7048500" cy="7592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92F10-6A2B-452D-975B-F2BCC1BA2DB2}">
  <dimension ref="A1"/>
  <sheetViews>
    <sheetView rightToLeft="1" tabSelected="1" view="pageBreakPreview" zoomScale="90" zoomScaleNormal="100" zoomScaleSheetLayoutView="90" workbookViewId="0">
      <selection activeCell="Z17" sqref="Z17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4"/>
  <sheetViews>
    <sheetView rightToLeft="1" workbookViewId="0">
      <selection activeCell="F17" sqref="F17"/>
    </sheetView>
  </sheetViews>
  <sheetFormatPr defaultRowHeight="18" x14ac:dyDescent="0.4"/>
  <cols>
    <col min="1" max="1" width="28.14062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15.710937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3.140625" style="1" bestFit="1" customWidth="1"/>
    <col min="16" max="16" width="1" style="1" customWidth="1"/>
    <col min="17" max="17" width="15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7" x14ac:dyDescent="0.4">
      <c r="A3" s="33" t="s">
        <v>126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27" x14ac:dyDescent="0.4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6" spans="1:17" ht="24" x14ac:dyDescent="0.4">
      <c r="A6" s="34" t="s">
        <v>130</v>
      </c>
      <c r="B6" s="3"/>
      <c r="C6" s="32" t="s">
        <v>128</v>
      </c>
      <c r="D6" s="32" t="s">
        <v>128</v>
      </c>
      <c r="E6" s="32" t="s">
        <v>128</v>
      </c>
      <c r="F6" s="32" t="s">
        <v>128</v>
      </c>
      <c r="G6" s="32" t="s">
        <v>128</v>
      </c>
      <c r="H6" s="32" t="s">
        <v>128</v>
      </c>
      <c r="I6" s="32" t="s">
        <v>128</v>
      </c>
      <c r="J6" s="3"/>
      <c r="K6" s="32" t="s">
        <v>129</v>
      </c>
      <c r="L6" s="32" t="s">
        <v>129</v>
      </c>
      <c r="M6" s="32" t="s">
        <v>129</v>
      </c>
      <c r="N6" s="32" t="s">
        <v>129</v>
      </c>
      <c r="O6" s="32" t="s">
        <v>129</v>
      </c>
      <c r="P6" s="32" t="s">
        <v>129</v>
      </c>
      <c r="Q6" s="32" t="s">
        <v>129</v>
      </c>
    </row>
    <row r="7" spans="1:17" ht="24" x14ac:dyDescent="0.4">
      <c r="A7" s="32" t="s">
        <v>130</v>
      </c>
      <c r="B7" s="3"/>
      <c r="C7" s="4" t="s">
        <v>144</v>
      </c>
      <c r="D7" s="3"/>
      <c r="E7" s="4" t="s">
        <v>141</v>
      </c>
      <c r="F7" s="3"/>
      <c r="G7" s="4" t="s">
        <v>142</v>
      </c>
      <c r="H7" s="3"/>
      <c r="I7" s="4" t="s">
        <v>145</v>
      </c>
      <c r="J7" s="3"/>
      <c r="K7" s="4" t="s">
        <v>144</v>
      </c>
      <c r="L7" s="3"/>
      <c r="M7" s="4" t="s">
        <v>141</v>
      </c>
      <c r="N7" s="3"/>
      <c r="O7" s="4" t="s">
        <v>142</v>
      </c>
      <c r="P7" s="3"/>
      <c r="Q7" s="4" t="s">
        <v>145</v>
      </c>
    </row>
    <row r="8" spans="1:17" ht="21.75" x14ac:dyDescent="0.5">
      <c r="A8" s="28" t="s">
        <v>104</v>
      </c>
      <c r="B8" s="28"/>
      <c r="C8" s="29">
        <v>0</v>
      </c>
      <c r="D8" s="28"/>
      <c r="E8" s="29">
        <v>111587272</v>
      </c>
      <c r="F8" s="28"/>
      <c r="G8" s="29">
        <v>0</v>
      </c>
      <c r="H8" s="28"/>
      <c r="I8" s="29">
        <v>111587272</v>
      </c>
      <c r="J8" s="28"/>
      <c r="K8" s="29">
        <v>0</v>
      </c>
      <c r="L8" s="28"/>
      <c r="M8" s="29">
        <v>111587272</v>
      </c>
      <c r="N8" s="28"/>
      <c r="O8" s="29">
        <v>0</v>
      </c>
      <c r="P8" s="28"/>
      <c r="Q8" s="29">
        <v>111587272</v>
      </c>
    </row>
    <row r="9" spans="1:17" ht="21.75" x14ac:dyDescent="0.5">
      <c r="A9" s="28" t="s">
        <v>95</v>
      </c>
      <c r="B9" s="28"/>
      <c r="C9" s="29">
        <v>0</v>
      </c>
      <c r="D9" s="28"/>
      <c r="E9" s="29">
        <v>440021528</v>
      </c>
      <c r="F9" s="28"/>
      <c r="G9" s="29">
        <v>0</v>
      </c>
      <c r="H9" s="28"/>
      <c r="I9" s="29">
        <v>440021528</v>
      </c>
      <c r="J9" s="28"/>
      <c r="K9" s="29">
        <v>0</v>
      </c>
      <c r="L9" s="28"/>
      <c r="M9" s="29">
        <v>440021528</v>
      </c>
      <c r="N9" s="28"/>
      <c r="O9" s="29">
        <v>0</v>
      </c>
      <c r="P9" s="28"/>
      <c r="Q9" s="29">
        <v>440021528</v>
      </c>
    </row>
    <row r="10" spans="1:17" ht="21.75" x14ac:dyDescent="0.5">
      <c r="A10" s="28" t="s">
        <v>101</v>
      </c>
      <c r="B10" s="28"/>
      <c r="C10" s="29">
        <v>0</v>
      </c>
      <c r="D10" s="28"/>
      <c r="E10" s="29">
        <v>1211357522</v>
      </c>
      <c r="F10" s="28"/>
      <c r="G10" s="29">
        <v>0</v>
      </c>
      <c r="H10" s="28"/>
      <c r="I10" s="29">
        <v>1211357522</v>
      </c>
      <c r="J10" s="28"/>
      <c r="K10" s="29">
        <v>0</v>
      </c>
      <c r="L10" s="28"/>
      <c r="M10" s="29">
        <v>1211357522</v>
      </c>
      <c r="N10" s="28"/>
      <c r="O10" s="29">
        <v>0</v>
      </c>
      <c r="P10" s="28"/>
      <c r="Q10" s="29">
        <v>1211357522</v>
      </c>
    </row>
    <row r="11" spans="1:17" ht="21.75" x14ac:dyDescent="0.5">
      <c r="A11" s="28" t="s">
        <v>98</v>
      </c>
      <c r="B11" s="28"/>
      <c r="C11" s="29">
        <v>0</v>
      </c>
      <c r="D11" s="28"/>
      <c r="E11" s="29">
        <v>2733007753</v>
      </c>
      <c r="F11" s="28"/>
      <c r="G11" s="29">
        <v>0</v>
      </c>
      <c r="H11" s="28"/>
      <c r="I11" s="29">
        <v>2733007753</v>
      </c>
      <c r="J11" s="28"/>
      <c r="K11" s="29">
        <v>0</v>
      </c>
      <c r="L11" s="28"/>
      <c r="M11" s="29">
        <v>2733007753</v>
      </c>
      <c r="N11" s="28"/>
      <c r="O11" s="29">
        <v>0</v>
      </c>
      <c r="P11" s="28"/>
      <c r="Q11" s="29">
        <v>2733007753</v>
      </c>
    </row>
    <row r="12" spans="1:17" ht="21.75" x14ac:dyDescent="0.5">
      <c r="A12" s="28" t="s">
        <v>91</v>
      </c>
      <c r="B12" s="28"/>
      <c r="C12" s="29">
        <v>0</v>
      </c>
      <c r="D12" s="28"/>
      <c r="E12" s="29">
        <v>155842324</v>
      </c>
      <c r="F12" s="28"/>
      <c r="G12" s="29">
        <v>0</v>
      </c>
      <c r="H12" s="28"/>
      <c r="I12" s="29">
        <v>155842324</v>
      </c>
      <c r="J12" s="28"/>
      <c r="K12" s="29">
        <v>0</v>
      </c>
      <c r="L12" s="28"/>
      <c r="M12" s="29">
        <v>155842324</v>
      </c>
      <c r="N12" s="28"/>
      <c r="O12" s="29">
        <v>0</v>
      </c>
      <c r="P12" s="28"/>
      <c r="Q12" s="29">
        <v>155842324</v>
      </c>
    </row>
    <row r="13" spans="1:17" ht="23.25" thickBot="1" x14ac:dyDescent="0.45">
      <c r="A13" s="3"/>
      <c r="B13" s="3"/>
      <c r="C13" s="5">
        <f>SUM(C8:C12)</f>
        <v>0</v>
      </c>
      <c r="D13" s="3"/>
      <c r="E13" s="5">
        <f>SUM(E8:E12)</f>
        <v>4651816399</v>
      </c>
      <c r="F13" s="3"/>
      <c r="G13" s="5">
        <f>SUM(G8:G12)</f>
        <v>0</v>
      </c>
      <c r="H13" s="3"/>
      <c r="I13" s="5">
        <f>SUM(I8:I12)</f>
        <v>4651816399</v>
      </c>
      <c r="J13" s="3"/>
      <c r="K13" s="5">
        <f>SUM(K8:K12)</f>
        <v>0</v>
      </c>
      <c r="L13" s="3"/>
      <c r="M13" s="5">
        <f>SUM(M8:M12)</f>
        <v>4651816399</v>
      </c>
      <c r="N13" s="3"/>
      <c r="O13" s="5">
        <f>SUM(O8:O12)</f>
        <v>0</v>
      </c>
      <c r="P13" s="3"/>
      <c r="Q13" s="5">
        <f>SUM(Q8:Q12)</f>
        <v>4651816399</v>
      </c>
    </row>
    <row r="14" spans="1:17" ht="18.75" thickTop="1" x14ac:dyDescent="0.4"/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9"/>
  <sheetViews>
    <sheetView rightToLeft="1" workbookViewId="0">
      <selection activeCell="E18" sqref="E18"/>
    </sheetView>
  </sheetViews>
  <sheetFormatPr defaultRowHeight="18" x14ac:dyDescent="0.4"/>
  <cols>
    <col min="1" max="1" width="23.8554687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3.140625" style="1" bestFit="1" customWidth="1"/>
    <col min="6" max="6" width="1" style="1" customWidth="1"/>
    <col min="7" max="7" width="28.85546875" style="1" bestFit="1" customWidth="1"/>
    <col min="8" max="8" width="1" style="1" customWidth="1"/>
    <col min="9" max="9" width="33.140625" style="1" bestFit="1" customWidth="1"/>
    <col min="10" max="10" width="1" style="1" customWidth="1"/>
    <col min="11" max="11" width="28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7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7" x14ac:dyDescent="0.4">
      <c r="A3" s="33" t="s">
        <v>126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27" x14ac:dyDescent="0.4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6" spans="1:11" ht="24" x14ac:dyDescent="0.4">
      <c r="A6" s="32" t="s">
        <v>146</v>
      </c>
      <c r="B6" s="32" t="s">
        <v>146</v>
      </c>
      <c r="C6" s="32" t="s">
        <v>146</v>
      </c>
      <c r="D6" s="3"/>
      <c r="E6" s="32" t="s">
        <v>128</v>
      </c>
      <c r="F6" s="32" t="s">
        <v>128</v>
      </c>
      <c r="G6" s="32" t="s">
        <v>128</v>
      </c>
      <c r="H6" s="3"/>
      <c r="I6" s="32" t="s">
        <v>129</v>
      </c>
      <c r="J6" s="32" t="s">
        <v>129</v>
      </c>
      <c r="K6" s="32" t="s">
        <v>129</v>
      </c>
    </row>
    <row r="7" spans="1:11" ht="24" x14ac:dyDescent="0.4">
      <c r="A7" s="4" t="s">
        <v>147</v>
      </c>
      <c r="B7" s="3"/>
      <c r="C7" s="4" t="s">
        <v>110</v>
      </c>
      <c r="D7" s="3"/>
      <c r="E7" s="4" t="s">
        <v>148</v>
      </c>
      <c r="F7" s="3"/>
      <c r="G7" s="4" t="s">
        <v>149</v>
      </c>
      <c r="H7" s="3"/>
      <c r="I7" s="4" t="s">
        <v>148</v>
      </c>
      <c r="J7" s="3"/>
      <c r="K7" s="4" t="s">
        <v>149</v>
      </c>
    </row>
    <row r="8" spans="1:11" ht="22.5" x14ac:dyDescent="0.4">
      <c r="A8" s="31" t="s">
        <v>116</v>
      </c>
      <c r="B8" s="3"/>
      <c r="C8" s="3" t="s">
        <v>117</v>
      </c>
      <c r="D8" s="3"/>
      <c r="E8" s="8">
        <v>4739875684</v>
      </c>
      <c r="F8" s="3"/>
      <c r="G8" s="14">
        <v>1</v>
      </c>
      <c r="H8" s="3"/>
      <c r="I8" s="8">
        <v>4739875684</v>
      </c>
      <c r="J8" s="3"/>
      <c r="K8" s="14">
        <v>1</v>
      </c>
    </row>
    <row r="9" spans="1:11" ht="22.5" x14ac:dyDescent="0.4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</sheetData>
  <mergeCells count="6">
    <mergeCell ref="A2:K2"/>
    <mergeCell ref="A4:K4"/>
    <mergeCell ref="A3:K3"/>
    <mergeCell ref="I6:K6"/>
    <mergeCell ref="A6:C6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R9" sqref="R9"/>
    </sheetView>
  </sheetViews>
  <sheetFormatPr defaultRowHeight="18" x14ac:dyDescent="0.4"/>
  <cols>
    <col min="1" max="1" width="28.7109375" style="1" bestFit="1" customWidth="1"/>
    <col min="2" max="2" width="1" style="1" customWidth="1"/>
    <col min="3" max="3" width="16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" x14ac:dyDescent="0.4">
      <c r="A2" s="33" t="s">
        <v>0</v>
      </c>
      <c r="B2" s="33"/>
      <c r="C2" s="33"/>
      <c r="D2" s="33"/>
      <c r="E2" s="33"/>
    </row>
    <row r="3" spans="1:5" ht="27" x14ac:dyDescent="0.4">
      <c r="A3" s="33" t="s">
        <v>126</v>
      </c>
      <c r="B3" s="33"/>
      <c r="C3" s="33"/>
      <c r="D3" s="33"/>
      <c r="E3" s="33"/>
    </row>
    <row r="4" spans="1:5" ht="27" x14ac:dyDescent="0.4">
      <c r="A4" s="33" t="s">
        <v>2</v>
      </c>
      <c r="B4" s="33"/>
      <c r="C4" s="33"/>
      <c r="D4" s="33"/>
      <c r="E4" s="33"/>
    </row>
    <row r="6" spans="1:5" ht="24" x14ac:dyDescent="0.4">
      <c r="A6" s="34" t="s">
        <v>150</v>
      </c>
      <c r="B6" s="3"/>
      <c r="C6" s="4" t="s">
        <v>128</v>
      </c>
      <c r="D6" s="3"/>
      <c r="E6" s="4" t="s">
        <v>156</v>
      </c>
    </row>
    <row r="7" spans="1:5" ht="24" x14ac:dyDescent="0.4">
      <c r="A7" s="32" t="s">
        <v>150</v>
      </c>
      <c r="B7" s="3"/>
      <c r="C7" s="4" t="s">
        <v>113</v>
      </c>
      <c r="D7" s="3"/>
      <c r="E7" s="4" t="s">
        <v>157</v>
      </c>
    </row>
    <row r="8" spans="1:5" ht="21.75" x14ac:dyDescent="0.5">
      <c r="A8" s="28" t="s">
        <v>158</v>
      </c>
      <c r="B8" s="28"/>
      <c r="C8" s="29">
        <v>2274438838</v>
      </c>
      <c r="D8" s="28"/>
      <c r="E8" s="29">
        <v>2274438838</v>
      </c>
    </row>
    <row r="9" spans="1:5" ht="21.75" x14ac:dyDescent="0.5">
      <c r="A9" s="28" t="s">
        <v>151</v>
      </c>
      <c r="B9" s="28"/>
      <c r="C9" s="29">
        <v>-83981310</v>
      </c>
      <c r="D9" s="28"/>
      <c r="E9" s="29">
        <v>-83981310</v>
      </c>
    </row>
    <row r="10" spans="1:5" ht="24.75" thickBot="1" x14ac:dyDescent="0.45">
      <c r="A10" s="15" t="s">
        <v>135</v>
      </c>
      <c r="B10" s="3"/>
      <c r="C10" s="5">
        <f>SUM(C8:C9)</f>
        <v>2190457528</v>
      </c>
      <c r="D10" s="3"/>
      <c r="E10" s="5">
        <f>SUM(E8:E9)</f>
        <v>2190457528</v>
      </c>
    </row>
    <row r="11" spans="1:5" ht="18.75" thickTop="1" x14ac:dyDescent="0.4"/>
  </sheetData>
  <mergeCells count="4">
    <mergeCell ref="A4:E4"/>
    <mergeCell ref="A3:E3"/>
    <mergeCell ref="A2:E2"/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79"/>
  <sheetViews>
    <sheetView rightToLeft="1" topLeftCell="B58" workbookViewId="0">
      <selection activeCell="Y77" sqref="Y77"/>
    </sheetView>
  </sheetViews>
  <sheetFormatPr defaultRowHeight="18" x14ac:dyDescent="0.4"/>
  <cols>
    <col min="1" max="1" width="28.710937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11.285156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1.285156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1.28515625" style="1" bestFit="1" customWidth="1"/>
    <col min="18" max="18" width="1" style="1" customWidth="1"/>
    <col min="19" max="19" width="11.1406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20.5703125" style="1" bestFit="1" customWidth="1"/>
    <col min="24" max="24" width="1" style="1" customWidth="1"/>
    <col min="25" max="25" width="32.140625" style="1" bestFit="1" customWidth="1"/>
    <col min="26" max="26" width="1" style="1" customWidth="1"/>
    <col min="27" max="27" width="12.5703125" style="1" bestFit="1" customWidth="1"/>
    <col min="28" max="16384" width="9.140625" style="1"/>
  </cols>
  <sheetData>
    <row r="2" spans="1:28" ht="27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8" ht="27" x14ac:dyDescent="0.4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8" ht="27" x14ac:dyDescent="0.4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6" spans="1:28" ht="24" x14ac:dyDescent="0.4">
      <c r="A6" s="34" t="s">
        <v>3</v>
      </c>
      <c r="B6" s="3"/>
      <c r="C6" s="32" t="s">
        <v>155</v>
      </c>
      <c r="D6" s="32" t="s">
        <v>4</v>
      </c>
      <c r="E6" s="32" t="s">
        <v>4</v>
      </c>
      <c r="F6" s="32" t="s">
        <v>4</v>
      </c>
      <c r="G6" s="32" t="s">
        <v>4</v>
      </c>
      <c r="H6" s="3"/>
      <c r="I6" s="32" t="s">
        <v>5</v>
      </c>
      <c r="J6" s="32" t="s">
        <v>5</v>
      </c>
      <c r="K6" s="32" t="s">
        <v>5</v>
      </c>
      <c r="L6" s="32" t="s">
        <v>5</v>
      </c>
      <c r="M6" s="32" t="s">
        <v>5</v>
      </c>
      <c r="N6" s="32" t="s">
        <v>5</v>
      </c>
      <c r="O6" s="32" t="s">
        <v>5</v>
      </c>
      <c r="P6" s="3"/>
      <c r="Q6" s="32" t="s">
        <v>6</v>
      </c>
      <c r="R6" s="32" t="s">
        <v>6</v>
      </c>
      <c r="S6" s="32" t="s">
        <v>6</v>
      </c>
      <c r="T6" s="32" t="s">
        <v>6</v>
      </c>
      <c r="U6" s="32" t="s">
        <v>6</v>
      </c>
      <c r="V6" s="32" t="s">
        <v>6</v>
      </c>
      <c r="W6" s="32" t="s">
        <v>6</v>
      </c>
      <c r="X6" s="32" t="s">
        <v>6</v>
      </c>
      <c r="Y6" s="32" t="s">
        <v>6</v>
      </c>
    </row>
    <row r="7" spans="1:28" ht="24" x14ac:dyDescent="0.4">
      <c r="A7" s="34" t="s">
        <v>3</v>
      </c>
      <c r="B7" s="3"/>
      <c r="C7" s="34" t="s">
        <v>7</v>
      </c>
      <c r="D7" s="3"/>
      <c r="E7" s="34" t="s">
        <v>8</v>
      </c>
      <c r="F7" s="3"/>
      <c r="G7" s="34" t="s">
        <v>9</v>
      </c>
      <c r="H7" s="3"/>
      <c r="I7" s="32" t="s">
        <v>10</v>
      </c>
      <c r="J7" s="32" t="s">
        <v>10</v>
      </c>
      <c r="K7" s="32" t="s">
        <v>10</v>
      </c>
      <c r="L7" s="3"/>
      <c r="M7" s="32" t="s">
        <v>11</v>
      </c>
      <c r="N7" s="32" t="s">
        <v>11</v>
      </c>
      <c r="O7" s="32" t="s">
        <v>11</v>
      </c>
      <c r="P7" s="3"/>
      <c r="Q7" s="34" t="s">
        <v>7</v>
      </c>
      <c r="R7" s="3"/>
      <c r="S7" s="34" t="s">
        <v>12</v>
      </c>
      <c r="T7" s="3"/>
      <c r="U7" s="34" t="s">
        <v>8</v>
      </c>
      <c r="V7" s="3"/>
      <c r="W7" s="34" t="s">
        <v>9</v>
      </c>
      <c r="X7" s="3"/>
      <c r="Y7" s="34" t="s">
        <v>13</v>
      </c>
    </row>
    <row r="8" spans="1:28" ht="24" x14ac:dyDescent="0.4">
      <c r="A8" s="32" t="s">
        <v>3</v>
      </c>
      <c r="B8" s="3"/>
      <c r="C8" s="32" t="s">
        <v>7</v>
      </c>
      <c r="D8" s="3"/>
      <c r="E8" s="32" t="s">
        <v>8</v>
      </c>
      <c r="F8" s="3"/>
      <c r="G8" s="32" t="s">
        <v>9</v>
      </c>
      <c r="H8" s="3"/>
      <c r="I8" s="4" t="s">
        <v>7</v>
      </c>
      <c r="J8" s="3"/>
      <c r="K8" s="4" t="s">
        <v>8</v>
      </c>
      <c r="L8" s="3"/>
      <c r="M8" s="4" t="s">
        <v>7</v>
      </c>
      <c r="N8" s="3"/>
      <c r="O8" s="4" t="s">
        <v>14</v>
      </c>
      <c r="P8" s="3"/>
      <c r="Q8" s="32" t="s">
        <v>7</v>
      </c>
      <c r="R8" s="3"/>
      <c r="S8" s="32" t="s">
        <v>12</v>
      </c>
      <c r="T8" s="3"/>
      <c r="U8" s="32" t="s">
        <v>8</v>
      </c>
      <c r="V8" s="3"/>
      <c r="W8" s="32" t="s">
        <v>9</v>
      </c>
      <c r="X8" s="3"/>
      <c r="Y8" s="32" t="s">
        <v>13</v>
      </c>
    </row>
    <row r="9" spans="1:28" ht="21.75" x14ac:dyDescent="0.5">
      <c r="A9" s="28" t="s">
        <v>15</v>
      </c>
      <c r="B9" s="28"/>
      <c r="C9" s="29">
        <v>66449352</v>
      </c>
      <c r="D9" s="28"/>
      <c r="E9" s="29">
        <v>75269308009</v>
      </c>
      <c r="F9" s="28"/>
      <c r="G9" s="29">
        <v>202125173768.13599</v>
      </c>
      <c r="H9" s="28"/>
      <c r="I9" s="29">
        <v>0</v>
      </c>
      <c r="J9" s="28"/>
      <c r="K9" s="29">
        <v>0</v>
      </c>
      <c r="L9" s="28"/>
      <c r="M9" s="29">
        <v>0</v>
      </c>
      <c r="N9" s="28"/>
      <c r="O9" s="29">
        <v>0</v>
      </c>
      <c r="P9" s="28"/>
      <c r="Q9" s="29">
        <v>66449352</v>
      </c>
      <c r="R9" s="28"/>
      <c r="S9" s="29">
        <v>2990</v>
      </c>
      <c r="T9" s="28"/>
      <c r="U9" s="29">
        <v>75269308009</v>
      </c>
      <c r="V9" s="28"/>
      <c r="W9" s="29">
        <v>197501395283.24399</v>
      </c>
      <c r="X9" s="28"/>
      <c r="Y9" s="30">
        <v>2.7716509101541192E-2</v>
      </c>
      <c r="AA9" s="2"/>
      <c r="AB9" s="2"/>
    </row>
    <row r="10" spans="1:28" ht="21.75" x14ac:dyDescent="0.5">
      <c r="A10" s="28" t="s">
        <v>16</v>
      </c>
      <c r="B10" s="28"/>
      <c r="C10" s="29">
        <v>55100000</v>
      </c>
      <c r="D10" s="28"/>
      <c r="E10" s="29">
        <v>66860170253</v>
      </c>
      <c r="F10" s="28"/>
      <c r="G10" s="29">
        <v>210872796750</v>
      </c>
      <c r="H10" s="28"/>
      <c r="I10" s="29">
        <v>0</v>
      </c>
      <c r="J10" s="28"/>
      <c r="K10" s="29">
        <v>0</v>
      </c>
      <c r="L10" s="28"/>
      <c r="M10" s="29">
        <v>-5000000</v>
      </c>
      <c r="N10" s="28"/>
      <c r="O10" s="29">
        <v>14970393033</v>
      </c>
      <c r="P10" s="28"/>
      <c r="Q10" s="29">
        <v>50100000</v>
      </c>
      <c r="R10" s="28"/>
      <c r="S10" s="29">
        <v>3230</v>
      </c>
      <c r="T10" s="28"/>
      <c r="U10" s="29">
        <v>60793004165</v>
      </c>
      <c r="V10" s="28"/>
      <c r="W10" s="29">
        <v>160860153150</v>
      </c>
      <c r="X10" s="28"/>
      <c r="Y10" s="30">
        <v>2.2574432410784807E-2</v>
      </c>
      <c r="AA10" s="2"/>
      <c r="AB10" s="2"/>
    </row>
    <row r="11" spans="1:28" ht="21.75" x14ac:dyDescent="0.5">
      <c r="A11" s="28" t="s">
        <v>17</v>
      </c>
      <c r="B11" s="28"/>
      <c r="C11" s="29">
        <v>860009</v>
      </c>
      <c r="D11" s="28"/>
      <c r="E11" s="29">
        <v>31509687025</v>
      </c>
      <c r="F11" s="28"/>
      <c r="G11" s="29">
        <v>38290610281.495499</v>
      </c>
      <c r="H11" s="28"/>
      <c r="I11" s="29">
        <v>0</v>
      </c>
      <c r="J11" s="28"/>
      <c r="K11" s="29">
        <v>0</v>
      </c>
      <c r="L11" s="28"/>
      <c r="M11" s="29">
        <v>-300272</v>
      </c>
      <c r="N11" s="28"/>
      <c r="O11" s="29">
        <v>12275191699</v>
      </c>
      <c r="P11" s="28"/>
      <c r="Q11" s="29">
        <v>559737</v>
      </c>
      <c r="R11" s="28"/>
      <c r="S11" s="29">
        <v>42510</v>
      </c>
      <c r="T11" s="28"/>
      <c r="U11" s="29">
        <v>20508085005</v>
      </c>
      <c r="V11" s="28"/>
      <c r="W11" s="29">
        <v>23652843071.773499</v>
      </c>
      <c r="X11" s="28"/>
      <c r="Y11" s="30">
        <v>3.3193397916807255E-3</v>
      </c>
      <c r="AA11" s="2"/>
      <c r="AB11" s="2"/>
    </row>
    <row r="12" spans="1:28" ht="21.75" x14ac:dyDescent="0.5">
      <c r="A12" s="28" t="s">
        <v>18</v>
      </c>
      <c r="B12" s="28"/>
      <c r="C12" s="29">
        <v>1100000</v>
      </c>
      <c r="D12" s="28"/>
      <c r="E12" s="29">
        <v>35026872666</v>
      </c>
      <c r="F12" s="28"/>
      <c r="G12" s="29">
        <v>35187381900</v>
      </c>
      <c r="H12" s="28"/>
      <c r="I12" s="29">
        <v>0</v>
      </c>
      <c r="J12" s="28"/>
      <c r="K12" s="29">
        <v>0</v>
      </c>
      <c r="L12" s="28"/>
      <c r="M12" s="29">
        <v>0</v>
      </c>
      <c r="N12" s="28"/>
      <c r="O12" s="29">
        <v>0</v>
      </c>
      <c r="P12" s="28"/>
      <c r="Q12" s="29">
        <v>1100000</v>
      </c>
      <c r="R12" s="28"/>
      <c r="S12" s="29">
        <v>29620</v>
      </c>
      <c r="T12" s="28"/>
      <c r="U12" s="29">
        <v>35026872666</v>
      </c>
      <c r="V12" s="28"/>
      <c r="W12" s="29">
        <v>32388137100</v>
      </c>
      <c r="X12" s="28"/>
      <c r="Y12" s="30">
        <v>4.5452139486240562E-3</v>
      </c>
      <c r="AA12" s="2"/>
      <c r="AB12" s="2"/>
    </row>
    <row r="13" spans="1:28" ht="21.75" x14ac:dyDescent="0.5">
      <c r="A13" s="28" t="s">
        <v>19</v>
      </c>
      <c r="B13" s="28"/>
      <c r="C13" s="29">
        <v>1180933</v>
      </c>
      <c r="D13" s="28"/>
      <c r="E13" s="29">
        <v>78828960175</v>
      </c>
      <c r="F13" s="28"/>
      <c r="G13" s="29">
        <v>123221438195.44501</v>
      </c>
      <c r="H13" s="28"/>
      <c r="I13" s="29">
        <v>0</v>
      </c>
      <c r="J13" s="28"/>
      <c r="K13" s="29">
        <v>0</v>
      </c>
      <c r="L13" s="28"/>
      <c r="M13" s="29">
        <v>0</v>
      </c>
      <c r="N13" s="28"/>
      <c r="O13" s="29">
        <v>0</v>
      </c>
      <c r="P13" s="28"/>
      <c r="Q13" s="29">
        <v>1180933</v>
      </c>
      <c r="R13" s="28"/>
      <c r="S13" s="29">
        <v>94077</v>
      </c>
      <c r="T13" s="28"/>
      <c r="U13" s="29">
        <v>78828960175</v>
      </c>
      <c r="V13" s="28"/>
      <c r="W13" s="29">
        <v>110437596969.646</v>
      </c>
      <c r="X13" s="28"/>
      <c r="Y13" s="30">
        <v>1.5498344491043814E-2</v>
      </c>
      <c r="AA13" s="2"/>
      <c r="AB13" s="2"/>
    </row>
    <row r="14" spans="1:28" ht="21.75" x14ac:dyDescent="0.5">
      <c r="A14" s="28" t="s">
        <v>20</v>
      </c>
      <c r="B14" s="28"/>
      <c r="C14" s="29">
        <v>1000000</v>
      </c>
      <c r="D14" s="28"/>
      <c r="E14" s="29">
        <v>34261764782</v>
      </c>
      <c r="F14" s="28"/>
      <c r="G14" s="29">
        <v>27823459500</v>
      </c>
      <c r="H14" s="28"/>
      <c r="I14" s="29">
        <v>0</v>
      </c>
      <c r="J14" s="28"/>
      <c r="K14" s="29">
        <v>0</v>
      </c>
      <c r="L14" s="28"/>
      <c r="M14" s="29">
        <v>0</v>
      </c>
      <c r="N14" s="28"/>
      <c r="O14" s="29">
        <v>0</v>
      </c>
      <c r="P14" s="28"/>
      <c r="Q14" s="29">
        <v>1000000</v>
      </c>
      <c r="R14" s="28"/>
      <c r="S14" s="29">
        <v>26140</v>
      </c>
      <c r="T14" s="28"/>
      <c r="U14" s="29">
        <v>34261764782</v>
      </c>
      <c r="V14" s="28"/>
      <c r="W14" s="29">
        <v>25984467000</v>
      </c>
      <c r="X14" s="28"/>
      <c r="Y14" s="30">
        <v>3.6465500158686646E-3</v>
      </c>
      <c r="AA14" s="2"/>
      <c r="AB14" s="2"/>
    </row>
    <row r="15" spans="1:28" ht="21.75" x14ac:dyDescent="0.5">
      <c r="A15" s="28" t="s">
        <v>21</v>
      </c>
      <c r="B15" s="28"/>
      <c r="C15" s="29">
        <v>659148</v>
      </c>
      <c r="D15" s="28"/>
      <c r="E15" s="29">
        <v>4156402986</v>
      </c>
      <c r="F15" s="28"/>
      <c r="G15" s="29">
        <v>13538281045.942801</v>
      </c>
      <c r="H15" s="28"/>
      <c r="I15" s="29">
        <v>0</v>
      </c>
      <c r="J15" s="28"/>
      <c r="K15" s="29">
        <v>0</v>
      </c>
      <c r="L15" s="28"/>
      <c r="M15" s="29">
        <v>0</v>
      </c>
      <c r="N15" s="28"/>
      <c r="O15" s="29">
        <v>0</v>
      </c>
      <c r="P15" s="28"/>
      <c r="Q15" s="29">
        <v>659148</v>
      </c>
      <c r="R15" s="28"/>
      <c r="S15" s="29">
        <v>19770</v>
      </c>
      <c r="T15" s="28"/>
      <c r="U15" s="29">
        <v>4156402986</v>
      </c>
      <c r="V15" s="28"/>
      <c r="W15" s="29">
        <v>12953819392.038</v>
      </c>
      <c r="X15" s="28"/>
      <c r="Y15" s="30">
        <v>1.817884134763895E-3</v>
      </c>
      <c r="AA15" s="2"/>
      <c r="AB15" s="2"/>
    </row>
    <row r="16" spans="1:28" ht="21.75" x14ac:dyDescent="0.5">
      <c r="A16" s="28" t="s">
        <v>22</v>
      </c>
      <c r="B16" s="28"/>
      <c r="C16" s="29">
        <v>1227026</v>
      </c>
      <c r="D16" s="28"/>
      <c r="E16" s="29">
        <v>111283836713</v>
      </c>
      <c r="F16" s="28"/>
      <c r="G16" s="29">
        <v>175872175910.30701</v>
      </c>
      <c r="H16" s="28"/>
      <c r="I16" s="29">
        <v>0</v>
      </c>
      <c r="J16" s="28"/>
      <c r="K16" s="29">
        <v>0</v>
      </c>
      <c r="L16" s="28"/>
      <c r="M16" s="29">
        <v>-219822</v>
      </c>
      <c r="N16" s="28"/>
      <c r="O16" s="29">
        <v>28833031743</v>
      </c>
      <c r="P16" s="28"/>
      <c r="Q16" s="29">
        <v>1007204</v>
      </c>
      <c r="R16" s="28"/>
      <c r="S16" s="29">
        <v>149670</v>
      </c>
      <c r="T16" s="28"/>
      <c r="U16" s="29">
        <v>91347310875</v>
      </c>
      <c r="V16" s="28"/>
      <c r="W16" s="29">
        <v>149851270755.05399</v>
      </c>
      <c r="X16" s="28"/>
      <c r="Y16" s="30">
        <v>2.1029492494488405E-2</v>
      </c>
      <c r="AA16" s="2"/>
      <c r="AB16" s="2"/>
    </row>
    <row r="17" spans="1:28" ht="21.75" x14ac:dyDescent="0.5">
      <c r="A17" s="28" t="s">
        <v>23</v>
      </c>
      <c r="B17" s="28"/>
      <c r="C17" s="29">
        <v>1800000</v>
      </c>
      <c r="D17" s="28"/>
      <c r="E17" s="29">
        <v>41202422314</v>
      </c>
      <c r="F17" s="28"/>
      <c r="G17" s="29">
        <v>164578894200</v>
      </c>
      <c r="H17" s="28"/>
      <c r="I17" s="29">
        <v>0</v>
      </c>
      <c r="J17" s="28"/>
      <c r="K17" s="29">
        <v>0</v>
      </c>
      <c r="L17" s="28"/>
      <c r="M17" s="29">
        <v>0</v>
      </c>
      <c r="N17" s="28"/>
      <c r="O17" s="29">
        <v>0</v>
      </c>
      <c r="P17" s="28"/>
      <c r="Q17" s="29">
        <v>1800000</v>
      </c>
      <c r="R17" s="28"/>
      <c r="S17" s="29">
        <v>101810</v>
      </c>
      <c r="T17" s="28"/>
      <c r="U17" s="29">
        <v>41202422314</v>
      </c>
      <c r="V17" s="28"/>
      <c r="W17" s="29">
        <v>182167614900</v>
      </c>
      <c r="X17" s="28"/>
      <c r="Y17" s="30">
        <v>2.5564631323950256E-2</v>
      </c>
      <c r="AA17" s="2"/>
      <c r="AB17" s="2"/>
    </row>
    <row r="18" spans="1:28" ht="21.75" x14ac:dyDescent="0.5">
      <c r="A18" s="28" t="s">
        <v>24</v>
      </c>
      <c r="B18" s="28"/>
      <c r="C18" s="29">
        <v>419338</v>
      </c>
      <c r="D18" s="28"/>
      <c r="E18" s="29">
        <v>3251966190</v>
      </c>
      <c r="F18" s="28"/>
      <c r="G18" s="29">
        <v>33326592965.055</v>
      </c>
      <c r="H18" s="28"/>
      <c r="I18" s="29">
        <v>0</v>
      </c>
      <c r="J18" s="28"/>
      <c r="K18" s="29">
        <v>0</v>
      </c>
      <c r="L18" s="28"/>
      <c r="M18" s="29">
        <v>-419338</v>
      </c>
      <c r="N18" s="28"/>
      <c r="O18" s="29">
        <v>28591257205</v>
      </c>
      <c r="P18" s="28"/>
      <c r="Q18" s="29">
        <v>0</v>
      </c>
      <c r="R18" s="28"/>
      <c r="S18" s="29">
        <v>0</v>
      </c>
      <c r="T18" s="28"/>
      <c r="U18" s="29">
        <v>0</v>
      </c>
      <c r="V18" s="28"/>
      <c r="W18" s="29">
        <v>0</v>
      </c>
      <c r="X18" s="28"/>
      <c r="Y18" s="30">
        <v>0</v>
      </c>
      <c r="AA18" s="2"/>
      <c r="AB18" s="2"/>
    </row>
    <row r="19" spans="1:28" ht="21.75" x14ac:dyDescent="0.5">
      <c r="A19" s="28" t="s">
        <v>25</v>
      </c>
      <c r="B19" s="28"/>
      <c r="C19" s="29">
        <v>497153</v>
      </c>
      <c r="D19" s="28"/>
      <c r="E19" s="29">
        <v>31651436660</v>
      </c>
      <c r="F19" s="28"/>
      <c r="G19" s="29">
        <v>77583663575.653503</v>
      </c>
      <c r="H19" s="28"/>
      <c r="I19" s="29">
        <v>0</v>
      </c>
      <c r="J19" s="28"/>
      <c r="K19" s="29">
        <v>0</v>
      </c>
      <c r="L19" s="28"/>
      <c r="M19" s="29">
        <v>0</v>
      </c>
      <c r="N19" s="28"/>
      <c r="O19" s="29">
        <v>0</v>
      </c>
      <c r="P19" s="28"/>
      <c r="Q19" s="29">
        <v>497153</v>
      </c>
      <c r="R19" s="28"/>
      <c r="S19" s="29">
        <v>170000</v>
      </c>
      <c r="T19" s="28"/>
      <c r="U19" s="29">
        <v>31651436660</v>
      </c>
      <c r="V19" s="28"/>
      <c r="W19" s="29">
        <v>84013139740.5</v>
      </c>
      <c r="X19" s="28"/>
      <c r="Y19" s="30">
        <v>1.1790048110430612E-2</v>
      </c>
      <c r="AA19" s="2"/>
      <c r="AB19" s="2"/>
    </row>
    <row r="20" spans="1:28" ht="21.75" x14ac:dyDescent="0.5">
      <c r="A20" s="28" t="s">
        <v>26</v>
      </c>
      <c r="B20" s="28"/>
      <c r="C20" s="29">
        <v>800000</v>
      </c>
      <c r="D20" s="28"/>
      <c r="E20" s="29">
        <v>4233940388</v>
      </c>
      <c r="F20" s="28"/>
      <c r="G20" s="29">
        <v>34903083600</v>
      </c>
      <c r="H20" s="28"/>
      <c r="I20" s="29">
        <v>0</v>
      </c>
      <c r="J20" s="28"/>
      <c r="K20" s="29">
        <v>0</v>
      </c>
      <c r="L20" s="28"/>
      <c r="M20" s="29">
        <v>0</v>
      </c>
      <c r="N20" s="28"/>
      <c r="O20" s="29">
        <v>0</v>
      </c>
      <c r="P20" s="28"/>
      <c r="Q20" s="29">
        <v>800000</v>
      </c>
      <c r="R20" s="28"/>
      <c r="S20" s="29">
        <v>52243</v>
      </c>
      <c r="T20" s="28"/>
      <c r="U20" s="29">
        <v>4233940388</v>
      </c>
      <c r="V20" s="28"/>
      <c r="W20" s="29">
        <v>41545723320</v>
      </c>
      <c r="X20" s="28"/>
      <c r="Y20" s="30">
        <v>5.8303508027246105E-3</v>
      </c>
      <c r="AA20" s="2"/>
      <c r="AB20" s="2"/>
    </row>
    <row r="21" spans="1:28" ht="21.75" x14ac:dyDescent="0.5">
      <c r="A21" s="28" t="s">
        <v>27</v>
      </c>
      <c r="B21" s="28"/>
      <c r="C21" s="29">
        <v>1700000</v>
      </c>
      <c r="D21" s="28"/>
      <c r="E21" s="29">
        <v>129030140281</v>
      </c>
      <c r="F21" s="28"/>
      <c r="G21" s="29">
        <v>280047742200</v>
      </c>
      <c r="H21" s="28"/>
      <c r="I21" s="29">
        <v>0</v>
      </c>
      <c r="J21" s="28"/>
      <c r="K21" s="29">
        <v>0</v>
      </c>
      <c r="L21" s="28"/>
      <c r="M21" s="29">
        <v>-200000</v>
      </c>
      <c r="N21" s="28"/>
      <c r="O21" s="29">
        <v>34016391118</v>
      </c>
      <c r="P21" s="28"/>
      <c r="Q21" s="29">
        <v>1500000</v>
      </c>
      <c r="R21" s="28"/>
      <c r="S21" s="29">
        <v>194810</v>
      </c>
      <c r="T21" s="28"/>
      <c r="U21" s="29">
        <v>113850123777</v>
      </c>
      <c r="V21" s="28"/>
      <c r="W21" s="29">
        <v>290476320750</v>
      </c>
      <c r="X21" s="28"/>
      <c r="Y21" s="30">
        <v>4.0764216254286986E-2</v>
      </c>
      <c r="AA21" s="2"/>
      <c r="AB21" s="2"/>
    </row>
    <row r="22" spans="1:28" ht="21.75" x14ac:dyDescent="0.5">
      <c r="A22" s="28" t="s">
        <v>28</v>
      </c>
      <c r="B22" s="28"/>
      <c r="C22" s="29">
        <v>1500000</v>
      </c>
      <c r="D22" s="28"/>
      <c r="E22" s="29">
        <v>18414881631</v>
      </c>
      <c r="F22" s="28"/>
      <c r="G22" s="29">
        <v>78579652500</v>
      </c>
      <c r="H22" s="28"/>
      <c r="I22" s="29">
        <v>0</v>
      </c>
      <c r="J22" s="28"/>
      <c r="K22" s="29">
        <v>0</v>
      </c>
      <c r="L22" s="28"/>
      <c r="M22" s="29">
        <v>0</v>
      </c>
      <c r="N22" s="28"/>
      <c r="O22" s="29">
        <v>0</v>
      </c>
      <c r="P22" s="28"/>
      <c r="Q22" s="29">
        <v>1500000</v>
      </c>
      <c r="R22" s="28"/>
      <c r="S22" s="29">
        <v>53940</v>
      </c>
      <c r="T22" s="28"/>
      <c r="U22" s="29">
        <v>18414881631</v>
      </c>
      <c r="V22" s="28"/>
      <c r="W22" s="29">
        <v>80428585500</v>
      </c>
      <c r="X22" s="28"/>
      <c r="Y22" s="30">
        <v>1.1287006954243827E-2</v>
      </c>
      <c r="AA22" s="2"/>
      <c r="AB22" s="2"/>
    </row>
    <row r="23" spans="1:28" ht="21.75" x14ac:dyDescent="0.5">
      <c r="A23" s="28" t="s">
        <v>29</v>
      </c>
      <c r="B23" s="28"/>
      <c r="C23" s="29">
        <v>488611</v>
      </c>
      <c r="D23" s="28"/>
      <c r="E23" s="29">
        <v>19649604667</v>
      </c>
      <c r="F23" s="28"/>
      <c r="G23" s="29">
        <v>27893481494.3419</v>
      </c>
      <c r="H23" s="28"/>
      <c r="I23" s="29">
        <v>0</v>
      </c>
      <c r="J23" s="28"/>
      <c r="K23" s="29">
        <v>0</v>
      </c>
      <c r="L23" s="28"/>
      <c r="M23" s="29">
        <v>0</v>
      </c>
      <c r="N23" s="28"/>
      <c r="O23" s="29">
        <v>0</v>
      </c>
      <c r="P23" s="28"/>
      <c r="Q23" s="29">
        <v>488611</v>
      </c>
      <c r="R23" s="28"/>
      <c r="S23" s="29">
        <v>55563</v>
      </c>
      <c r="T23" s="28"/>
      <c r="U23" s="29">
        <v>19649604667</v>
      </c>
      <c r="V23" s="28"/>
      <c r="W23" s="29">
        <v>26987158269.6917</v>
      </c>
      <c r="X23" s="28"/>
      <c r="Y23" s="30">
        <v>3.7872634607665581E-3</v>
      </c>
      <c r="AA23" s="2"/>
      <c r="AB23" s="2"/>
    </row>
    <row r="24" spans="1:28" ht="21.75" x14ac:dyDescent="0.5">
      <c r="A24" s="28" t="s">
        <v>30</v>
      </c>
      <c r="B24" s="28"/>
      <c r="C24" s="29">
        <v>1280040</v>
      </c>
      <c r="D24" s="28"/>
      <c r="E24" s="29">
        <v>83443608551</v>
      </c>
      <c r="F24" s="28"/>
      <c r="G24" s="29">
        <v>212321718622.36801</v>
      </c>
      <c r="H24" s="28"/>
      <c r="I24" s="29">
        <v>0</v>
      </c>
      <c r="J24" s="28"/>
      <c r="K24" s="29">
        <v>0</v>
      </c>
      <c r="L24" s="28"/>
      <c r="M24" s="29">
        <v>0</v>
      </c>
      <c r="N24" s="28"/>
      <c r="O24" s="29">
        <v>0</v>
      </c>
      <c r="P24" s="28"/>
      <c r="Q24" s="29">
        <v>1280040</v>
      </c>
      <c r="R24" s="28"/>
      <c r="S24" s="29">
        <v>172130</v>
      </c>
      <c r="T24" s="28"/>
      <c r="U24" s="29">
        <v>83443608551</v>
      </c>
      <c r="V24" s="28"/>
      <c r="W24" s="29">
        <v>219022302153.06</v>
      </c>
      <c r="X24" s="28"/>
      <c r="Y24" s="30">
        <v>3.0736661998563692E-2</v>
      </c>
      <c r="AA24" s="2"/>
      <c r="AB24" s="2"/>
    </row>
    <row r="25" spans="1:28" ht="21.75" x14ac:dyDescent="0.5">
      <c r="A25" s="28" t="s">
        <v>31</v>
      </c>
      <c r="B25" s="28"/>
      <c r="C25" s="29">
        <v>15551</v>
      </c>
      <c r="D25" s="28"/>
      <c r="E25" s="29">
        <v>161880510</v>
      </c>
      <c r="F25" s="28"/>
      <c r="G25" s="29">
        <v>184419565.59150001</v>
      </c>
      <c r="H25" s="28"/>
      <c r="I25" s="29">
        <v>0</v>
      </c>
      <c r="J25" s="28"/>
      <c r="K25" s="29">
        <v>0</v>
      </c>
      <c r="L25" s="28"/>
      <c r="M25" s="29">
        <v>0</v>
      </c>
      <c r="N25" s="28"/>
      <c r="O25" s="29">
        <v>0</v>
      </c>
      <c r="P25" s="28"/>
      <c r="Q25" s="29">
        <v>15551</v>
      </c>
      <c r="R25" s="28"/>
      <c r="S25" s="29">
        <v>11640</v>
      </c>
      <c r="T25" s="28"/>
      <c r="U25" s="29">
        <v>161880510</v>
      </c>
      <c r="V25" s="28"/>
      <c r="W25" s="29">
        <v>179936608.84200001</v>
      </c>
      <c r="X25" s="28"/>
      <c r="Y25" s="30">
        <v>2.5251541385403395E-5</v>
      </c>
      <c r="AA25" s="2"/>
      <c r="AB25" s="2"/>
    </row>
    <row r="26" spans="1:28" ht="21.75" x14ac:dyDescent="0.5">
      <c r="A26" s="28" t="s">
        <v>32</v>
      </c>
      <c r="B26" s="28"/>
      <c r="C26" s="29">
        <v>3600000</v>
      </c>
      <c r="D26" s="28"/>
      <c r="E26" s="29">
        <v>8110800000</v>
      </c>
      <c r="F26" s="28"/>
      <c r="G26" s="29">
        <v>54966988800</v>
      </c>
      <c r="H26" s="28"/>
      <c r="I26" s="29">
        <v>0</v>
      </c>
      <c r="J26" s="28"/>
      <c r="K26" s="29">
        <v>0</v>
      </c>
      <c r="L26" s="28"/>
      <c r="M26" s="29">
        <v>0</v>
      </c>
      <c r="N26" s="28"/>
      <c r="O26" s="29">
        <v>0</v>
      </c>
      <c r="P26" s="28"/>
      <c r="Q26" s="29">
        <v>3600000</v>
      </c>
      <c r="R26" s="28"/>
      <c r="S26" s="29">
        <v>13790</v>
      </c>
      <c r="T26" s="28"/>
      <c r="U26" s="29">
        <v>8110800000</v>
      </c>
      <c r="V26" s="28"/>
      <c r="W26" s="29">
        <v>49348618200</v>
      </c>
      <c r="X26" s="28"/>
      <c r="Y26" s="30">
        <v>6.925376013304666E-3</v>
      </c>
      <c r="AA26" s="2"/>
      <c r="AB26" s="2"/>
    </row>
    <row r="27" spans="1:28" ht="21.75" x14ac:dyDescent="0.5">
      <c r="A27" s="28" t="s">
        <v>33</v>
      </c>
      <c r="B27" s="28"/>
      <c r="C27" s="29">
        <v>16825087</v>
      </c>
      <c r="D27" s="28"/>
      <c r="E27" s="29">
        <v>123992311212</v>
      </c>
      <c r="F27" s="28"/>
      <c r="G27" s="29">
        <v>155876792465.50201</v>
      </c>
      <c r="H27" s="28"/>
      <c r="I27" s="29">
        <v>0</v>
      </c>
      <c r="J27" s="28"/>
      <c r="K27" s="29">
        <v>0</v>
      </c>
      <c r="L27" s="28"/>
      <c r="M27" s="29">
        <v>0</v>
      </c>
      <c r="N27" s="28"/>
      <c r="O27" s="29">
        <v>0</v>
      </c>
      <c r="P27" s="28"/>
      <c r="Q27" s="29">
        <v>16825087</v>
      </c>
      <c r="R27" s="28"/>
      <c r="S27" s="29">
        <v>6560</v>
      </c>
      <c r="T27" s="28"/>
      <c r="U27" s="29">
        <v>81133208808</v>
      </c>
      <c r="V27" s="28"/>
      <c r="W27" s="29">
        <v>109715853924.216</v>
      </c>
      <c r="X27" s="28"/>
      <c r="Y27" s="30">
        <v>1.5397058129704717E-2</v>
      </c>
      <c r="AA27" s="2"/>
      <c r="AB27" s="2"/>
    </row>
    <row r="28" spans="1:28" ht="21.75" x14ac:dyDescent="0.5">
      <c r="A28" s="28" t="s">
        <v>34</v>
      </c>
      <c r="B28" s="28"/>
      <c r="C28" s="29">
        <v>2250000</v>
      </c>
      <c r="D28" s="28"/>
      <c r="E28" s="29">
        <v>40748279140</v>
      </c>
      <c r="F28" s="28"/>
      <c r="G28" s="29">
        <v>36523882125</v>
      </c>
      <c r="H28" s="28"/>
      <c r="I28" s="29">
        <v>0</v>
      </c>
      <c r="J28" s="28"/>
      <c r="K28" s="29">
        <v>0</v>
      </c>
      <c r="L28" s="28"/>
      <c r="M28" s="29">
        <v>0</v>
      </c>
      <c r="N28" s="28"/>
      <c r="O28" s="29">
        <v>0</v>
      </c>
      <c r="P28" s="28"/>
      <c r="Q28" s="29">
        <v>2250000</v>
      </c>
      <c r="R28" s="28"/>
      <c r="S28" s="29">
        <v>17820</v>
      </c>
      <c r="T28" s="28"/>
      <c r="U28" s="29">
        <v>40748279140</v>
      </c>
      <c r="V28" s="28"/>
      <c r="W28" s="29">
        <v>39856434750</v>
      </c>
      <c r="X28" s="28"/>
      <c r="Y28" s="30">
        <v>5.5932832014634311E-3</v>
      </c>
      <c r="AA28" s="2"/>
      <c r="AB28" s="2"/>
    </row>
    <row r="29" spans="1:28" ht="21.75" x14ac:dyDescent="0.5">
      <c r="A29" s="28" t="s">
        <v>35</v>
      </c>
      <c r="B29" s="28"/>
      <c r="C29" s="29">
        <v>4400785</v>
      </c>
      <c r="D29" s="28"/>
      <c r="E29" s="29">
        <v>38787988633</v>
      </c>
      <c r="F29" s="28"/>
      <c r="G29" s="29">
        <v>101184505615.55299</v>
      </c>
      <c r="H29" s="28"/>
      <c r="I29" s="29">
        <v>0</v>
      </c>
      <c r="J29" s="28"/>
      <c r="K29" s="29">
        <v>0</v>
      </c>
      <c r="L29" s="28"/>
      <c r="M29" s="29">
        <v>0</v>
      </c>
      <c r="N29" s="28"/>
      <c r="O29" s="29">
        <v>0</v>
      </c>
      <c r="P29" s="28"/>
      <c r="Q29" s="29">
        <v>4400785</v>
      </c>
      <c r="R29" s="28"/>
      <c r="S29" s="29">
        <v>22520</v>
      </c>
      <c r="T29" s="28"/>
      <c r="U29" s="29">
        <v>38787988633</v>
      </c>
      <c r="V29" s="28"/>
      <c r="W29" s="29">
        <v>98515999414.710007</v>
      </c>
      <c r="X29" s="28"/>
      <c r="Y29" s="30">
        <v>1.3825317995902248E-2</v>
      </c>
      <c r="AA29" s="2"/>
      <c r="AB29" s="2"/>
    </row>
    <row r="30" spans="1:28" ht="21.75" x14ac:dyDescent="0.5">
      <c r="A30" s="28" t="s">
        <v>36</v>
      </c>
      <c r="B30" s="28"/>
      <c r="C30" s="29">
        <v>587339</v>
      </c>
      <c r="D30" s="28"/>
      <c r="E30" s="29">
        <v>41562927267</v>
      </c>
      <c r="F30" s="28"/>
      <c r="G30" s="29">
        <v>36770516089.191002</v>
      </c>
      <c r="H30" s="28"/>
      <c r="I30" s="29">
        <v>0</v>
      </c>
      <c r="J30" s="28"/>
      <c r="K30" s="29">
        <v>0</v>
      </c>
      <c r="L30" s="28"/>
      <c r="M30" s="29">
        <v>-50000</v>
      </c>
      <c r="N30" s="28"/>
      <c r="O30" s="29">
        <v>2982150005</v>
      </c>
      <c r="P30" s="28"/>
      <c r="Q30" s="29">
        <v>537339</v>
      </c>
      <c r="R30" s="28"/>
      <c r="S30" s="29">
        <v>69320</v>
      </c>
      <c r="T30" s="28"/>
      <c r="U30" s="29">
        <v>38024687233</v>
      </c>
      <c r="V30" s="28"/>
      <c r="W30" s="29">
        <v>37026711860.094002</v>
      </c>
      <c r="X30" s="28"/>
      <c r="Y30" s="30">
        <v>5.1961718791842162E-3</v>
      </c>
      <c r="AA30" s="2"/>
      <c r="AB30" s="2"/>
    </row>
    <row r="31" spans="1:28" ht="21.75" x14ac:dyDescent="0.5">
      <c r="A31" s="28" t="s">
        <v>37</v>
      </c>
      <c r="B31" s="28"/>
      <c r="C31" s="29">
        <v>14006000</v>
      </c>
      <c r="D31" s="28"/>
      <c r="E31" s="29">
        <v>51528074000</v>
      </c>
      <c r="F31" s="28"/>
      <c r="G31" s="29">
        <v>94479199939.800003</v>
      </c>
      <c r="H31" s="28"/>
      <c r="I31" s="29">
        <v>0</v>
      </c>
      <c r="J31" s="28"/>
      <c r="K31" s="29">
        <v>0</v>
      </c>
      <c r="L31" s="28"/>
      <c r="M31" s="29">
        <v>0</v>
      </c>
      <c r="N31" s="28"/>
      <c r="O31" s="29">
        <v>0</v>
      </c>
      <c r="P31" s="28"/>
      <c r="Q31" s="29">
        <v>14006000</v>
      </c>
      <c r="R31" s="28"/>
      <c r="S31" s="29">
        <v>6055</v>
      </c>
      <c r="T31" s="28"/>
      <c r="U31" s="29">
        <v>51528074000</v>
      </c>
      <c r="V31" s="28"/>
      <c r="W31" s="29">
        <v>84301732336.5</v>
      </c>
      <c r="X31" s="28"/>
      <c r="Y31" s="30">
        <v>1.1830547972733864E-2</v>
      </c>
      <c r="AA31" s="2"/>
      <c r="AB31" s="2"/>
    </row>
    <row r="32" spans="1:28" ht="21.75" x14ac:dyDescent="0.5">
      <c r="A32" s="28" t="s">
        <v>38</v>
      </c>
      <c r="B32" s="28"/>
      <c r="C32" s="29">
        <v>2486792</v>
      </c>
      <c r="D32" s="28"/>
      <c r="E32" s="29">
        <v>13478407221</v>
      </c>
      <c r="F32" s="28"/>
      <c r="G32" s="29">
        <v>27978046060.456799</v>
      </c>
      <c r="H32" s="28"/>
      <c r="I32" s="29">
        <v>0</v>
      </c>
      <c r="J32" s="28"/>
      <c r="K32" s="29">
        <v>0</v>
      </c>
      <c r="L32" s="28"/>
      <c r="M32" s="29">
        <v>-2486792</v>
      </c>
      <c r="N32" s="28"/>
      <c r="O32" s="29">
        <v>0</v>
      </c>
      <c r="P32" s="28"/>
      <c r="Q32" s="29">
        <v>0</v>
      </c>
      <c r="R32" s="28"/>
      <c r="S32" s="29">
        <v>0</v>
      </c>
      <c r="T32" s="28"/>
      <c r="U32" s="29">
        <v>0</v>
      </c>
      <c r="V32" s="28"/>
      <c r="W32" s="29">
        <v>0</v>
      </c>
      <c r="X32" s="28"/>
      <c r="Y32" s="30">
        <v>0</v>
      </c>
      <c r="AA32" s="2"/>
      <c r="AB32" s="2"/>
    </row>
    <row r="33" spans="1:28" ht="21.75" x14ac:dyDescent="0.5">
      <c r="A33" s="28" t="s">
        <v>39</v>
      </c>
      <c r="B33" s="28"/>
      <c r="C33" s="29">
        <v>1029650</v>
      </c>
      <c r="D33" s="28"/>
      <c r="E33" s="29">
        <v>11769514899</v>
      </c>
      <c r="F33" s="28"/>
      <c r="G33" s="29">
        <v>11248524171.674999</v>
      </c>
      <c r="H33" s="28"/>
      <c r="I33" s="29">
        <v>1820033</v>
      </c>
      <c r="J33" s="28"/>
      <c r="K33" s="29">
        <v>20549023381</v>
      </c>
      <c r="L33" s="28"/>
      <c r="M33" s="29">
        <v>0</v>
      </c>
      <c r="N33" s="28"/>
      <c r="O33" s="29">
        <v>0</v>
      </c>
      <c r="P33" s="28"/>
      <c r="Q33" s="29">
        <v>2849683</v>
      </c>
      <c r="R33" s="28"/>
      <c r="S33" s="29">
        <v>11830</v>
      </c>
      <c r="T33" s="28"/>
      <c r="U33" s="29">
        <v>32318538280</v>
      </c>
      <c r="V33" s="28"/>
      <c r="W33" s="29">
        <v>33511164978.154499</v>
      </c>
      <c r="X33" s="28"/>
      <c r="Y33" s="30">
        <v>4.7028149233488883E-3</v>
      </c>
      <c r="AA33" s="2"/>
      <c r="AB33" s="2"/>
    </row>
    <row r="34" spans="1:28" ht="21.75" x14ac:dyDescent="0.5">
      <c r="A34" s="28" t="s">
        <v>40</v>
      </c>
      <c r="B34" s="28"/>
      <c r="C34" s="29">
        <v>330680</v>
      </c>
      <c r="D34" s="28"/>
      <c r="E34" s="29">
        <v>10868477298</v>
      </c>
      <c r="F34" s="28"/>
      <c r="G34" s="29">
        <v>8217811350</v>
      </c>
      <c r="H34" s="28"/>
      <c r="I34" s="29">
        <v>0</v>
      </c>
      <c r="J34" s="28"/>
      <c r="K34" s="29">
        <v>0</v>
      </c>
      <c r="L34" s="28"/>
      <c r="M34" s="29">
        <v>-52901</v>
      </c>
      <c r="N34" s="28"/>
      <c r="O34" s="29">
        <v>1291255117</v>
      </c>
      <c r="P34" s="28"/>
      <c r="Q34" s="29">
        <v>277779</v>
      </c>
      <c r="R34" s="28"/>
      <c r="S34" s="29">
        <v>25250</v>
      </c>
      <c r="T34" s="28"/>
      <c r="U34" s="29">
        <v>9129777292</v>
      </c>
      <c r="V34" s="28"/>
      <c r="W34" s="29">
        <v>6972186927.4875002</v>
      </c>
      <c r="X34" s="28"/>
      <c r="Y34" s="30">
        <v>9.7844717580964193E-4</v>
      </c>
      <c r="AA34" s="2"/>
      <c r="AB34" s="2"/>
    </row>
    <row r="35" spans="1:28" ht="21.75" x14ac:dyDescent="0.5">
      <c r="A35" s="28" t="s">
        <v>41</v>
      </c>
      <c r="B35" s="28"/>
      <c r="C35" s="29">
        <v>1536145</v>
      </c>
      <c r="D35" s="28"/>
      <c r="E35" s="29">
        <v>71617324407</v>
      </c>
      <c r="F35" s="28"/>
      <c r="G35" s="29">
        <v>68867922669.975006</v>
      </c>
      <c r="H35" s="28"/>
      <c r="I35" s="29">
        <v>0</v>
      </c>
      <c r="J35" s="28"/>
      <c r="K35" s="29">
        <v>0</v>
      </c>
      <c r="L35" s="28"/>
      <c r="M35" s="29">
        <v>-300000</v>
      </c>
      <c r="N35" s="28"/>
      <c r="O35" s="29">
        <v>12578708724</v>
      </c>
      <c r="P35" s="28"/>
      <c r="Q35" s="29">
        <v>1236145</v>
      </c>
      <c r="R35" s="28"/>
      <c r="S35" s="29">
        <v>46430</v>
      </c>
      <c r="T35" s="28"/>
      <c r="U35" s="29">
        <v>57630886068</v>
      </c>
      <c r="V35" s="28"/>
      <c r="W35" s="29">
        <v>57052716786.517502</v>
      </c>
      <c r="X35" s="28"/>
      <c r="Y35" s="30">
        <v>8.0065365706068099E-3</v>
      </c>
      <c r="AA35" s="2"/>
      <c r="AB35" s="2"/>
    </row>
    <row r="36" spans="1:28" ht="21.75" x14ac:dyDescent="0.5">
      <c r="A36" s="28" t="s">
        <v>42</v>
      </c>
      <c r="B36" s="28"/>
      <c r="C36" s="29">
        <v>2810253</v>
      </c>
      <c r="D36" s="28"/>
      <c r="E36" s="29">
        <v>90549678509</v>
      </c>
      <c r="F36" s="28"/>
      <c r="G36" s="29">
        <v>64069656297.297798</v>
      </c>
      <c r="H36" s="28"/>
      <c r="I36" s="29">
        <v>0</v>
      </c>
      <c r="J36" s="28"/>
      <c r="K36" s="29">
        <v>0</v>
      </c>
      <c r="L36" s="28"/>
      <c r="M36" s="29">
        <v>0</v>
      </c>
      <c r="N36" s="28"/>
      <c r="O36" s="29">
        <v>0</v>
      </c>
      <c r="P36" s="28"/>
      <c r="Q36" s="29">
        <v>2810253</v>
      </c>
      <c r="R36" s="28"/>
      <c r="S36" s="29">
        <v>25035</v>
      </c>
      <c r="T36" s="28"/>
      <c r="U36" s="29">
        <v>90549678509</v>
      </c>
      <c r="V36" s="28"/>
      <c r="W36" s="29">
        <v>69936073486.062698</v>
      </c>
      <c r="X36" s="28"/>
      <c r="Y36" s="30">
        <v>9.8145322696206929E-3</v>
      </c>
      <c r="AA36" s="2"/>
      <c r="AB36" s="2"/>
    </row>
    <row r="37" spans="1:28" ht="21.75" x14ac:dyDescent="0.5">
      <c r="A37" s="28" t="s">
        <v>43</v>
      </c>
      <c r="B37" s="28"/>
      <c r="C37" s="29">
        <v>63539</v>
      </c>
      <c r="D37" s="28"/>
      <c r="E37" s="29">
        <v>1590516189</v>
      </c>
      <c r="F37" s="28"/>
      <c r="G37" s="29">
        <v>2129408030.6163001</v>
      </c>
      <c r="H37" s="28"/>
      <c r="I37" s="29">
        <v>0</v>
      </c>
      <c r="J37" s="28"/>
      <c r="K37" s="29">
        <v>0</v>
      </c>
      <c r="L37" s="28"/>
      <c r="M37" s="29">
        <v>0</v>
      </c>
      <c r="N37" s="28"/>
      <c r="O37" s="29">
        <v>0</v>
      </c>
      <c r="P37" s="28"/>
      <c r="Q37" s="29">
        <v>63539</v>
      </c>
      <c r="R37" s="28"/>
      <c r="S37" s="29">
        <v>35643</v>
      </c>
      <c r="T37" s="28"/>
      <c r="U37" s="29">
        <v>1590516189</v>
      </c>
      <c r="V37" s="28"/>
      <c r="W37" s="29">
        <v>2251245489.5668502</v>
      </c>
      <c r="X37" s="28"/>
      <c r="Y37" s="30">
        <v>3.1593025462882331E-4</v>
      </c>
      <c r="AA37" s="2"/>
      <c r="AB37" s="2"/>
    </row>
    <row r="38" spans="1:28" ht="21.75" x14ac:dyDescent="0.5">
      <c r="A38" s="28" t="s">
        <v>44</v>
      </c>
      <c r="B38" s="28"/>
      <c r="C38" s="29">
        <v>8868106</v>
      </c>
      <c r="D38" s="28"/>
      <c r="E38" s="29">
        <v>65854388596</v>
      </c>
      <c r="F38" s="28"/>
      <c r="G38" s="29">
        <v>79055976019.082397</v>
      </c>
      <c r="H38" s="28"/>
      <c r="I38" s="29">
        <v>0</v>
      </c>
      <c r="J38" s="28"/>
      <c r="K38" s="29">
        <v>0</v>
      </c>
      <c r="L38" s="28"/>
      <c r="M38" s="29">
        <v>0</v>
      </c>
      <c r="N38" s="28"/>
      <c r="O38" s="29">
        <v>0</v>
      </c>
      <c r="P38" s="28"/>
      <c r="Q38" s="29">
        <v>8868106</v>
      </c>
      <c r="R38" s="28"/>
      <c r="S38" s="29">
        <v>8365</v>
      </c>
      <c r="T38" s="28"/>
      <c r="U38" s="29">
        <v>65854388596</v>
      </c>
      <c r="V38" s="28"/>
      <c r="W38" s="29">
        <v>73740325535.194504</v>
      </c>
      <c r="X38" s="28"/>
      <c r="Y38" s="30">
        <v>1.0348404885523493E-2</v>
      </c>
      <c r="AA38" s="2"/>
      <c r="AB38" s="2"/>
    </row>
    <row r="39" spans="1:28" ht="21.75" x14ac:dyDescent="0.5">
      <c r="A39" s="28" t="s">
        <v>45</v>
      </c>
      <c r="B39" s="28"/>
      <c r="C39" s="29">
        <v>1299640</v>
      </c>
      <c r="D39" s="28"/>
      <c r="E39" s="29">
        <v>11246374053</v>
      </c>
      <c r="F39" s="28"/>
      <c r="G39" s="29">
        <v>45281345327.099998</v>
      </c>
      <c r="H39" s="28"/>
      <c r="I39" s="29">
        <v>0</v>
      </c>
      <c r="J39" s="28"/>
      <c r="K39" s="29">
        <v>0</v>
      </c>
      <c r="L39" s="28"/>
      <c r="M39" s="29">
        <v>0</v>
      </c>
      <c r="N39" s="28"/>
      <c r="O39" s="29">
        <v>0</v>
      </c>
      <c r="P39" s="28"/>
      <c r="Q39" s="29">
        <v>1299640</v>
      </c>
      <c r="R39" s="28"/>
      <c r="S39" s="29">
        <v>30990</v>
      </c>
      <c r="T39" s="28"/>
      <c r="U39" s="29">
        <v>11246374053</v>
      </c>
      <c r="V39" s="28"/>
      <c r="W39" s="29">
        <v>40036202330.580002</v>
      </c>
      <c r="X39" s="28"/>
      <c r="Y39" s="30">
        <v>5.6185110221386326E-3</v>
      </c>
      <c r="AA39" s="2"/>
      <c r="AB39" s="2"/>
    </row>
    <row r="40" spans="1:28" ht="21.75" x14ac:dyDescent="0.5">
      <c r="A40" s="28" t="s">
        <v>46</v>
      </c>
      <c r="B40" s="28"/>
      <c r="C40" s="29">
        <v>4186181</v>
      </c>
      <c r="D40" s="28"/>
      <c r="E40" s="29">
        <v>66023667041</v>
      </c>
      <c r="F40" s="28"/>
      <c r="G40" s="29">
        <v>74694854353.747498</v>
      </c>
      <c r="H40" s="28"/>
      <c r="I40" s="29">
        <v>0</v>
      </c>
      <c r="J40" s="28"/>
      <c r="K40" s="29">
        <v>0</v>
      </c>
      <c r="L40" s="28"/>
      <c r="M40" s="29">
        <v>0</v>
      </c>
      <c r="N40" s="28"/>
      <c r="O40" s="29">
        <v>0</v>
      </c>
      <c r="P40" s="28"/>
      <c r="Q40" s="29">
        <v>4186181</v>
      </c>
      <c r="R40" s="28"/>
      <c r="S40" s="29">
        <v>18430</v>
      </c>
      <c r="T40" s="28"/>
      <c r="U40" s="29">
        <v>66023667041</v>
      </c>
      <c r="V40" s="28"/>
      <c r="W40" s="29">
        <v>76692265500.811493</v>
      </c>
      <c r="X40" s="28"/>
      <c r="Y40" s="30">
        <v>1.076266763443668E-2</v>
      </c>
      <c r="AA40" s="2"/>
      <c r="AB40" s="2"/>
    </row>
    <row r="41" spans="1:28" ht="21.75" x14ac:dyDescent="0.5">
      <c r="A41" s="28" t="s">
        <v>47</v>
      </c>
      <c r="B41" s="28"/>
      <c r="C41" s="29">
        <v>3303000</v>
      </c>
      <c r="D41" s="28"/>
      <c r="E41" s="29">
        <v>15454872717</v>
      </c>
      <c r="F41" s="28"/>
      <c r="G41" s="29">
        <v>30630345562.349998</v>
      </c>
      <c r="H41" s="28"/>
      <c r="I41" s="29">
        <v>0</v>
      </c>
      <c r="J41" s="28"/>
      <c r="K41" s="29">
        <v>0</v>
      </c>
      <c r="L41" s="28"/>
      <c r="M41" s="29">
        <v>-1800000</v>
      </c>
      <c r="N41" s="28"/>
      <c r="O41" s="29">
        <v>13703576025</v>
      </c>
      <c r="P41" s="28"/>
      <c r="Q41" s="29">
        <v>1503000</v>
      </c>
      <c r="R41" s="28"/>
      <c r="S41" s="29">
        <v>8731</v>
      </c>
      <c r="T41" s="28"/>
      <c r="U41" s="29">
        <v>7032598762</v>
      </c>
      <c r="V41" s="28"/>
      <c r="W41" s="29">
        <v>13044612976.65</v>
      </c>
      <c r="X41" s="28"/>
      <c r="Y41" s="30">
        <v>1.830625721782311E-3</v>
      </c>
      <c r="AA41" s="2"/>
      <c r="AB41" s="2"/>
    </row>
    <row r="42" spans="1:28" ht="21.75" x14ac:dyDescent="0.5">
      <c r="A42" s="28" t="s">
        <v>48</v>
      </c>
      <c r="B42" s="28"/>
      <c r="C42" s="29">
        <v>10664591</v>
      </c>
      <c r="D42" s="28"/>
      <c r="E42" s="29">
        <v>176936024165</v>
      </c>
      <c r="F42" s="28"/>
      <c r="G42" s="29">
        <v>215309086042.901</v>
      </c>
      <c r="H42" s="28"/>
      <c r="I42" s="29">
        <v>0</v>
      </c>
      <c r="J42" s="28"/>
      <c r="K42" s="29">
        <v>0</v>
      </c>
      <c r="L42" s="28"/>
      <c r="M42" s="29">
        <v>0</v>
      </c>
      <c r="N42" s="28"/>
      <c r="O42" s="29">
        <v>0</v>
      </c>
      <c r="P42" s="28"/>
      <c r="Q42" s="29">
        <v>10664591</v>
      </c>
      <c r="R42" s="28"/>
      <c r="S42" s="29">
        <v>19850</v>
      </c>
      <c r="T42" s="28"/>
      <c r="U42" s="29">
        <v>176936024165</v>
      </c>
      <c r="V42" s="28"/>
      <c r="W42" s="29">
        <v>210432563168.46799</v>
      </c>
      <c r="X42" s="28"/>
      <c r="Y42" s="30">
        <v>2.9531214419801673E-2</v>
      </c>
      <c r="AA42" s="2"/>
      <c r="AB42" s="2"/>
    </row>
    <row r="43" spans="1:28" ht="21.75" x14ac:dyDescent="0.5">
      <c r="A43" s="28" t="s">
        <v>49</v>
      </c>
      <c r="B43" s="28"/>
      <c r="C43" s="29">
        <v>5000000</v>
      </c>
      <c r="D43" s="28"/>
      <c r="E43" s="29">
        <v>14555137807</v>
      </c>
      <c r="F43" s="28"/>
      <c r="G43" s="29">
        <v>64116225000</v>
      </c>
      <c r="H43" s="28"/>
      <c r="I43" s="29">
        <v>0</v>
      </c>
      <c r="J43" s="28"/>
      <c r="K43" s="29">
        <v>0</v>
      </c>
      <c r="L43" s="28"/>
      <c r="M43" s="29">
        <v>0</v>
      </c>
      <c r="N43" s="28"/>
      <c r="O43" s="29">
        <v>0</v>
      </c>
      <c r="P43" s="28"/>
      <c r="Q43" s="29">
        <v>5000000</v>
      </c>
      <c r="R43" s="28"/>
      <c r="S43" s="29">
        <v>13120</v>
      </c>
      <c r="T43" s="28"/>
      <c r="U43" s="29">
        <v>14555137807</v>
      </c>
      <c r="V43" s="28"/>
      <c r="W43" s="29">
        <v>65209680000</v>
      </c>
      <c r="X43" s="28"/>
      <c r="Y43" s="30">
        <v>9.1512502311011622E-3</v>
      </c>
      <c r="AA43" s="2"/>
      <c r="AB43" s="2"/>
    </row>
    <row r="44" spans="1:28" ht="21.75" x14ac:dyDescent="0.5">
      <c r="A44" s="28" t="s">
        <v>50</v>
      </c>
      <c r="B44" s="28"/>
      <c r="C44" s="29">
        <v>12690062</v>
      </c>
      <c r="D44" s="28"/>
      <c r="E44" s="29">
        <v>280660809261</v>
      </c>
      <c r="F44" s="28"/>
      <c r="G44" s="29">
        <v>172819418996.07001</v>
      </c>
      <c r="H44" s="28"/>
      <c r="I44" s="29">
        <v>3019736</v>
      </c>
      <c r="J44" s="28"/>
      <c r="K44" s="29">
        <v>34151374492</v>
      </c>
      <c r="L44" s="28"/>
      <c r="M44" s="29">
        <v>0</v>
      </c>
      <c r="N44" s="28"/>
      <c r="O44" s="29">
        <v>0</v>
      </c>
      <c r="P44" s="28"/>
      <c r="Q44" s="29">
        <v>15709798</v>
      </c>
      <c r="R44" s="28"/>
      <c r="S44" s="29">
        <v>12540</v>
      </c>
      <c r="T44" s="28"/>
      <c r="U44" s="29">
        <v>314812183753</v>
      </c>
      <c r="V44" s="28"/>
      <c r="W44" s="29">
        <v>195828711761.82599</v>
      </c>
      <c r="X44" s="28"/>
      <c r="Y44" s="30">
        <v>2.7481771782450905E-2</v>
      </c>
      <c r="AA44" s="2"/>
      <c r="AB44" s="2"/>
    </row>
    <row r="45" spans="1:28" ht="21.75" x14ac:dyDescent="0.5">
      <c r="A45" s="28" t="s">
        <v>51</v>
      </c>
      <c r="B45" s="28"/>
      <c r="C45" s="29">
        <v>9200000</v>
      </c>
      <c r="D45" s="28"/>
      <c r="E45" s="29">
        <v>36865977912</v>
      </c>
      <c r="F45" s="28"/>
      <c r="G45" s="29">
        <v>135258395400</v>
      </c>
      <c r="H45" s="28"/>
      <c r="I45" s="29">
        <v>0</v>
      </c>
      <c r="J45" s="28"/>
      <c r="K45" s="29">
        <v>0</v>
      </c>
      <c r="L45" s="28"/>
      <c r="M45" s="29">
        <v>0</v>
      </c>
      <c r="N45" s="28"/>
      <c r="O45" s="29">
        <v>0</v>
      </c>
      <c r="P45" s="28"/>
      <c r="Q45" s="29">
        <v>9200000</v>
      </c>
      <c r="R45" s="28"/>
      <c r="S45" s="29">
        <v>15020</v>
      </c>
      <c r="T45" s="28"/>
      <c r="U45" s="29">
        <v>36865977912</v>
      </c>
      <c r="V45" s="28"/>
      <c r="W45" s="29">
        <v>137361805200</v>
      </c>
      <c r="X45" s="28"/>
      <c r="Y45" s="30">
        <v>1.9276773809976874E-2</v>
      </c>
      <c r="AA45" s="2"/>
      <c r="AB45" s="2"/>
    </row>
    <row r="46" spans="1:28" ht="21.75" x14ac:dyDescent="0.5">
      <c r="A46" s="28" t="s">
        <v>52</v>
      </c>
      <c r="B46" s="28"/>
      <c r="C46" s="29">
        <v>15000</v>
      </c>
      <c r="D46" s="28"/>
      <c r="E46" s="29">
        <v>7558255621</v>
      </c>
      <c r="F46" s="28"/>
      <c r="G46" s="29">
        <v>20843484375</v>
      </c>
      <c r="H46" s="28"/>
      <c r="I46" s="29">
        <v>0</v>
      </c>
      <c r="J46" s="28"/>
      <c r="K46" s="29">
        <v>0</v>
      </c>
      <c r="L46" s="28"/>
      <c r="M46" s="29">
        <v>0</v>
      </c>
      <c r="N46" s="28"/>
      <c r="O46" s="29">
        <v>0</v>
      </c>
      <c r="P46" s="28"/>
      <c r="Q46" s="29">
        <v>15000</v>
      </c>
      <c r="R46" s="28"/>
      <c r="S46" s="29">
        <v>1142000</v>
      </c>
      <c r="T46" s="28"/>
      <c r="U46" s="29">
        <v>7558255621</v>
      </c>
      <c r="V46" s="28"/>
      <c r="W46" s="29">
        <v>17124646875</v>
      </c>
      <c r="X46" s="28"/>
      <c r="Y46" s="30">
        <v>2.4032003940575933E-3</v>
      </c>
      <c r="AA46" s="2"/>
      <c r="AB46" s="2"/>
    </row>
    <row r="47" spans="1:28" ht="21.75" x14ac:dyDescent="0.5">
      <c r="A47" s="28" t="s">
        <v>53</v>
      </c>
      <c r="B47" s="28"/>
      <c r="C47" s="29">
        <v>5000</v>
      </c>
      <c r="D47" s="28"/>
      <c r="E47" s="29">
        <v>2538465929</v>
      </c>
      <c r="F47" s="28"/>
      <c r="G47" s="29">
        <v>6909505104.6875</v>
      </c>
      <c r="H47" s="28"/>
      <c r="I47" s="29">
        <v>0</v>
      </c>
      <c r="J47" s="28"/>
      <c r="K47" s="29">
        <v>0</v>
      </c>
      <c r="L47" s="28"/>
      <c r="M47" s="29">
        <v>0</v>
      </c>
      <c r="N47" s="28"/>
      <c r="O47" s="29">
        <v>0</v>
      </c>
      <c r="P47" s="28"/>
      <c r="Q47" s="29">
        <v>5000</v>
      </c>
      <c r="R47" s="28"/>
      <c r="S47" s="29">
        <v>1144319</v>
      </c>
      <c r="T47" s="28"/>
      <c r="U47" s="29">
        <v>2538465929</v>
      </c>
      <c r="V47" s="28"/>
      <c r="W47" s="29">
        <v>5719807001.5625</v>
      </c>
      <c r="X47" s="28"/>
      <c r="Y47" s="30">
        <v>8.0269348269923848E-4</v>
      </c>
      <c r="AA47" s="2"/>
      <c r="AB47" s="2"/>
    </row>
    <row r="48" spans="1:28" ht="21.75" x14ac:dyDescent="0.5">
      <c r="A48" s="28" t="s">
        <v>54</v>
      </c>
      <c r="B48" s="28"/>
      <c r="C48" s="29">
        <v>1600</v>
      </c>
      <c r="D48" s="28"/>
      <c r="E48" s="29">
        <v>1007780969</v>
      </c>
      <c r="F48" s="28"/>
      <c r="G48" s="29">
        <v>2202814800</v>
      </c>
      <c r="H48" s="28"/>
      <c r="I48" s="29">
        <v>0</v>
      </c>
      <c r="J48" s="28"/>
      <c r="K48" s="29">
        <v>0</v>
      </c>
      <c r="L48" s="28"/>
      <c r="M48" s="29">
        <v>0</v>
      </c>
      <c r="N48" s="28"/>
      <c r="O48" s="29">
        <v>0</v>
      </c>
      <c r="P48" s="28"/>
      <c r="Q48" s="29">
        <v>1600</v>
      </c>
      <c r="R48" s="28"/>
      <c r="S48" s="29">
        <v>1141999</v>
      </c>
      <c r="T48" s="28"/>
      <c r="U48" s="29">
        <v>1007780969</v>
      </c>
      <c r="V48" s="28"/>
      <c r="W48" s="29">
        <v>1816326569.52</v>
      </c>
      <c r="X48" s="28"/>
      <c r="Y48" s="30">
        <v>2.5489557591871457E-4</v>
      </c>
      <c r="AA48" s="2"/>
      <c r="AB48" s="2"/>
    </row>
    <row r="49" spans="1:28" ht="21.75" x14ac:dyDescent="0.5">
      <c r="A49" s="28" t="s">
        <v>55</v>
      </c>
      <c r="B49" s="28"/>
      <c r="C49" s="29">
        <v>2414560</v>
      </c>
      <c r="D49" s="28"/>
      <c r="E49" s="29">
        <v>165781873631</v>
      </c>
      <c r="F49" s="28"/>
      <c r="G49" s="29">
        <v>137507078052.72</v>
      </c>
      <c r="H49" s="28"/>
      <c r="I49" s="29">
        <v>188500</v>
      </c>
      <c r="J49" s="28"/>
      <c r="K49" s="29">
        <v>9742195261</v>
      </c>
      <c r="L49" s="28"/>
      <c r="M49" s="29">
        <v>0</v>
      </c>
      <c r="N49" s="28"/>
      <c r="O49" s="29">
        <v>0</v>
      </c>
      <c r="P49" s="28"/>
      <c r="Q49" s="29">
        <v>2603060</v>
      </c>
      <c r="R49" s="28"/>
      <c r="S49" s="29">
        <v>52930</v>
      </c>
      <c r="T49" s="28"/>
      <c r="U49" s="29">
        <v>175524068892</v>
      </c>
      <c r="V49" s="28"/>
      <c r="W49" s="29">
        <v>136960175003.49001</v>
      </c>
      <c r="X49" s="28"/>
      <c r="Y49" s="30">
        <v>1.9220410729700613E-2</v>
      </c>
      <c r="AA49" s="2"/>
      <c r="AB49" s="2"/>
    </row>
    <row r="50" spans="1:28" ht="21.75" x14ac:dyDescent="0.5">
      <c r="A50" s="28" t="s">
        <v>56</v>
      </c>
      <c r="B50" s="28"/>
      <c r="C50" s="29">
        <v>7845378</v>
      </c>
      <c r="D50" s="28"/>
      <c r="E50" s="29">
        <v>272146056302</v>
      </c>
      <c r="F50" s="28"/>
      <c r="G50" s="29">
        <v>195747319822.59</v>
      </c>
      <c r="H50" s="28"/>
      <c r="I50" s="29">
        <v>10700</v>
      </c>
      <c r="J50" s="28"/>
      <c r="K50" s="29">
        <v>242181529</v>
      </c>
      <c r="L50" s="28"/>
      <c r="M50" s="29">
        <v>0</v>
      </c>
      <c r="N50" s="28"/>
      <c r="O50" s="29">
        <v>0</v>
      </c>
      <c r="P50" s="28"/>
      <c r="Q50" s="29">
        <v>7856078</v>
      </c>
      <c r="R50" s="28"/>
      <c r="S50" s="29">
        <v>23710</v>
      </c>
      <c r="T50" s="28"/>
      <c r="U50" s="29">
        <v>272388237831</v>
      </c>
      <c r="V50" s="28"/>
      <c r="W50" s="29">
        <v>185159317104.189</v>
      </c>
      <c r="X50" s="28"/>
      <c r="Y50" s="30">
        <v>2.5984474136972347E-2</v>
      </c>
      <c r="AA50" s="2"/>
      <c r="AB50" s="2"/>
    </row>
    <row r="51" spans="1:28" ht="21.75" x14ac:dyDescent="0.5">
      <c r="A51" s="28" t="s">
        <v>57</v>
      </c>
      <c r="B51" s="28"/>
      <c r="C51" s="29">
        <v>6571949</v>
      </c>
      <c r="D51" s="28"/>
      <c r="E51" s="29">
        <v>171657939494</v>
      </c>
      <c r="F51" s="28"/>
      <c r="G51" s="29">
        <v>121902904558.377</v>
      </c>
      <c r="H51" s="28"/>
      <c r="I51" s="29">
        <v>110000</v>
      </c>
      <c r="J51" s="28"/>
      <c r="K51" s="29">
        <v>1943702064</v>
      </c>
      <c r="L51" s="28"/>
      <c r="M51" s="29">
        <v>0</v>
      </c>
      <c r="N51" s="28"/>
      <c r="O51" s="29">
        <v>0</v>
      </c>
      <c r="P51" s="28"/>
      <c r="Q51" s="29">
        <v>6681949</v>
      </c>
      <c r="R51" s="28"/>
      <c r="S51" s="29">
        <v>17850</v>
      </c>
      <c r="T51" s="28"/>
      <c r="U51" s="29">
        <v>173601641558</v>
      </c>
      <c r="V51" s="28"/>
      <c r="W51" s="29">
        <v>118563116551.58299</v>
      </c>
      <c r="X51" s="28"/>
      <c r="Y51" s="30">
        <v>1.6638645485497674E-2</v>
      </c>
      <c r="AA51" s="2"/>
      <c r="AB51" s="2"/>
    </row>
    <row r="52" spans="1:28" ht="21.75" x14ac:dyDescent="0.5">
      <c r="A52" s="28" t="s">
        <v>58</v>
      </c>
      <c r="B52" s="28"/>
      <c r="C52" s="29">
        <v>6860376</v>
      </c>
      <c r="D52" s="28"/>
      <c r="E52" s="29">
        <v>44046695819</v>
      </c>
      <c r="F52" s="28"/>
      <c r="G52" s="29">
        <v>88606501019.060394</v>
      </c>
      <c r="H52" s="28"/>
      <c r="I52" s="29">
        <v>2486792</v>
      </c>
      <c r="J52" s="28"/>
      <c r="K52" s="29">
        <v>0</v>
      </c>
      <c r="L52" s="28"/>
      <c r="M52" s="29">
        <v>0</v>
      </c>
      <c r="N52" s="28"/>
      <c r="O52" s="29">
        <v>0</v>
      </c>
      <c r="P52" s="28"/>
      <c r="Q52" s="29">
        <v>9347168</v>
      </c>
      <c r="R52" s="28"/>
      <c r="S52" s="29">
        <v>15824</v>
      </c>
      <c r="T52" s="28"/>
      <c r="U52" s="29">
        <v>60011895040</v>
      </c>
      <c r="V52" s="28"/>
      <c r="W52" s="29">
        <v>147029524392.73001</v>
      </c>
      <c r="X52" s="28"/>
      <c r="Y52" s="30">
        <v>2.063350056429758E-2</v>
      </c>
      <c r="AA52" s="2"/>
      <c r="AB52" s="2"/>
    </row>
    <row r="53" spans="1:28" ht="21.75" x14ac:dyDescent="0.5">
      <c r="A53" s="28" t="s">
        <v>59</v>
      </c>
      <c r="B53" s="28"/>
      <c r="C53" s="29">
        <v>1000000</v>
      </c>
      <c r="D53" s="28"/>
      <c r="E53" s="29">
        <v>38565755775</v>
      </c>
      <c r="F53" s="28"/>
      <c r="G53" s="29">
        <v>32207220000</v>
      </c>
      <c r="H53" s="28"/>
      <c r="I53" s="29">
        <v>490779</v>
      </c>
      <c r="J53" s="28"/>
      <c r="K53" s="29">
        <v>14248829970</v>
      </c>
      <c r="L53" s="28"/>
      <c r="M53" s="29">
        <v>0</v>
      </c>
      <c r="N53" s="28"/>
      <c r="O53" s="29">
        <v>0</v>
      </c>
      <c r="P53" s="28"/>
      <c r="Q53" s="29">
        <v>1490779</v>
      </c>
      <c r="R53" s="28"/>
      <c r="S53" s="29">
        <v>33040</v>
      </c>
      <c r="T53" s="28"/>
      <c r="U53" s="29">
        <v>52814585745</v>
      </c>
      <c r="V53" s="28"/>
      <c r="W53" s="29">
        <v>48962268897.947998</v>
      </c>
      <c r="X53" s="28"/>
      <c r="Y53" s="30">
        <v>6.8711573890192969E-3</v>
      </c>
      <c r="AA53" s="2"/>
      <c r="AB53" s="2"/>
    </row>
    <row r="54" spans="1:28" ht="21.75" x14ac:dyDescent="0.5">
      <c r="A54" s="28" t="s">
        <v>60</v>
      </c>
      <c r="B54" s="28"/>
      <c r="C54" s="29">
        <v>120000</v>
      </c>
      <c r="D54" s="28"/>
      <c r="E54" s="29">
        <v>1502768579</v>
      </c>
      <c r="F54" s="28"/>
      <c r="G54" s="29">
        <v>2025356994</v>
      </c>
      <c r="H54" s="28"/>
      <c r="I54" s="29">
        <v>0</v>
      </c>
      <c r="J54" s="28"/>
      <c r="K54" s="29">
        <v>0</v>
      </c>
      <c r="L54" s="28"/>
      <c r="M54" s="29">
        <v>0</v>
      </c>
      <c r="N54" s="28"/>
      <c r="O54" s="29">
        <v>0</v>
      </c>
      <c r="P54" s="28"/>
      <c r="Q54" s="29">
        <v>120000</v>
      </c>
      <c r="R54" s="28"/>
      <c r="S54" s="29">
        <v>17634</v>
      </c>
      <c r="T54" s="28"/>
      <c r="U54" s="29">
        <v>1502768579</v>
      </c>
      <c r="V54" s="28"/>
      <c r="W54" s="29">
        <v>2103489324</v>
      </c>
      <c r="X54" s="28"/>
      <c r="Y54" s="30">
        <v>2.9519478032055712E-4</v>
      </c>
      <c r="AA54" s="2"/>
      <c r="AB54" s="2"/>
    </row>
    <row r="55" spans="1:28" ht="21.75" x14ac:dyDescent="0.5">
      <c r="A55" s="28" t="s">
        <v>61</v>
      </c>
      <c r="B55" s="28"/>
      <c r="C55" s="29">
        <v>741669</v>
      </c>
      <c r="D55" s="28"/>
      <c r="E55" s="29">
        <v>68346045593</v>
      </c>
      <c r="F55" s="28"/>
      <c r="G55" s="29">
        <v>114731789527.80901</v>
      </c>
      <c r="H55" s="28"/>
      <c r="I55" s="29">
        <v>0</v>
      </c>
      <c r="J55" s="28"/>
      <c r="K55" s="29">
        <v>0</v>
      </c>
      <c r="L55" s="28"/>
      <c r="M55" s="29">
        <v>0</v>
      </c>
      <c r="N55" s="28"/>
      <c r="O55" s="29">
        <v>0</v>
      </c>
      <c r="P55" s="28"/>
      <c r="Q55" s="29">
        <v>741669</v>
      </c>
      <c r="R55" s="28"/>
      <c r="S55" s="29">
        <v>236300</v>
      </c>
      <c r="T55" s="28"/>
      <c r="U55" s="29">
        <v>68346045593</v>
      </c>
      <c r="V55" s="28"/>
      <c r="W55" s="29">
        <v>174213609211.035</v>
      </c>
      <c r="X55" s="28"/>
      <c r="Y55" s="30">
        <v>2.444839986261935E-2</v>
      </c>
      <c r="AA55" s="2"/>
      <c r="AB55" s="2"/>
    </row>
    <row r="56" spans="1:28" ht="21.75" x14ac:dyDescent="0.5">
      <c r="A56" s="28" t="s">
        <v>62</v>
      </c>
      <c r="B56" s="28"/>
      <c r="C56" s="29">
        <v>459854</v>
      </c>
      <c r="D56" s="28"/>
      <c r="E56" s="29">
        <v>2954938588</v>
      </c>
      <c r="F56" s="28"/>
      <c r="G56" s="29">
        <v>10311664882.1346</v>
      </c>
      <c r="H56" s="28"/>
      <c r="I56" s="29">
        <v>0</v>
      </c>
      <c r="J56" s="28"/>
      <c r="K56" s="29">
        <v>0</v>
      </c>
      <c r="L56" s="28"/>
      <c r="M56" s="29">
        <v>0</v>
      </c>
      <c r="N56" s="28"/>
      <c r="O56" s="29">
        <v>0</v>
      </c>
      <c r="P56" s="28"/>
      <c r="Q56" s="29">
        <v>459854</v>
      </c>
      <c r="R56" s="28"/>
      <c r="S56" s="29">
        <v>24453</v>
      </c>
      <c r="T56" s="28"/>
      <c r="U56" s="29">
        <v>2954938588</v>
      </c>
      <c r="V56" s="28"/>
      <c r="W56" s="29">
        <v>11177903243.3211</v>
      </c>
      <c r="X56" s="28"/>
      <c r="Y56" s="30">
        <v>1.56865958610238E-3</v>
      </c>
      <c r="AA56" s="2"/>
      <c r="AB56" s="2"/>
    </row>
    <row r="57" spans="1:28" ht="21.75" x14ac:dyDescent="0.5">
      <c r="A57" s="28" t="s">
        <v>63</v>
      </c>
      <c r="B57" s="28"/>
      <c r="C57" s="29">
        <v>5703373</v>
      </c>
      <c r="D57" s="28"/>
      <c r="E57" s="29">
        <v>145008818775</v>
      </c>
      <c r="F57" s="28"/>
      <c r="G57" s="29">
        <v>180684986849.815</v>
      </c>
      <c r="H57" s="28"/>
      <c r="I57" s="29">
        <v>0</v>
      </c>
      <c r="J57" s="28"/>
      <c r="K57" s="29">
        <v>0</v>
      </c>
      <c r="L57" s="28"/>
      <c r="M57" s="29">
        <v>-400000</v>
      </c>
      <c r="N57" s="28"/>
      <c r="O57" s="29">
        <v>12107529020</v>
      </c>
      <c r="P57" s="28"/>
      <c r="Q57" s="29">
        <v>5303373</v>
      </c>
      <c r="R57" s="28"/>
      <c r="S57" s="29">
        <v>29590</v>
      </c>
      <c r="T57" s="28"/>
      <c r="U57" s="29">
        <v>134838779483</v>
      </c>
      <c r="V57" s="28"/>
      <c r="W57" s="29">
        <v>155993092567.93399</v>
      </c>
      <c r="X57" s="28"/>
      <c r="Y57" s="30">
        <v>2.1891409747946792E-2</v>
      </c>
      <c r="AA57" s="2"/>
      <c r="AB57" s="2"/>
    </row>
    <row r="58" spans="1:28" ht="21.75" x14ac:dyDescent="0.5">
      <c r="A58" s="28" t="s">
        <v>64</v>
      </c>
      <c r="B58" s="28"/>
      <c r="C58" s="29">
        <v>11675131</v>
      </c>
      <c r="D58" s="28"/>
      <c r="E58" s="29">
        <v>229553110186</v>
      </c>
      <c r="F58" s="28"/>
      <c r="G58" s="29">
        <v>381826344631.09497</v>
      </c>
      <c r="H58" s="28"/>
      <c r="I58" s="29">
        <v>0</v>
      </c>
      <c r="J58" s="28"/>
      <c r="K58" s="29">
        <v>0</v>
      </c>
      <c r="L58" s="28"/>
      <c r="M58" s="29">
        <v>0</v>
      </c>
      <c r="N58" s="28"/>
      <c r="O58" s="29">
        <v>0</v>
      </c>
      <c r="P58" s="28"/>
      <c r="Q58" s="29">
        <v>11675131</v>
      </c>
      <c r="R58" s="28"/>
      <c r="S58" s="29">
        <v>40800</v>
      </c>
      <c r="T58" s="28"/>
      <c r="U58" s="29">
        <v>229553110186</v>
      </c>
      <c r="V58" s="28"/>
      <c r="W58" s="29">
        <v>473511089998.44</v>
      </c>
      <c r="X58" s="28"/>
      <c r="Y58" s="30">
        <v>6.6450540345807357E-2</v>
      </c>
      <c r="AA58" s="2"/>
      <c r="AB58" s="2"/>
    </row>
    <row r="59" spans="1:28" ht="21.75" x14ac:dyDescent="0.5">
      <c r="A59" s="28" t="s">
        <v>65</v>
      </c>
      <c r="B59" s="28"/>
      <c r="C59" s="29">
        <v>5228778</v>
      </c>
      <c r="D59" s="28"/>
      <c r="E59" s="29">
        <v>192907592640</v>
      </c>
      <c r="F59" s="28"/>
      <c r="G59" s="29">
        <v>261130778570.01599</v>
      </c>
      <c r="H59" s="28"/>
      <c r="I59" s="29">
        <v>0</v>
      </c>
      <c r="J59" s="28"/>
      <c r="K59" s="29">
        <v>0</v>
      </c>
      <c r="L59" s="28"/>
      <c r="M59" s="29">
        <v>-228778</v>
      </c>
      <c r="N59" s="28"/>
      <c r="O59" s="29">
        <v>11875530863</v>
      </c>
      <c r="P59" s="28"/>
      <c r="Q59" s="29">
        <v>5000000</v>
      </c>
      <c r="R59" s="28"/>
      <c r="S59" s="29">
        <v>58410</v>
      </c>
      <c r="T59" s="28"/>
      <c r="U59" s="29">
        <v>184467185874</v>
      </c>
      <c r="V59" s="28"/>
      <c r="W59" s="29">
        <v>290312302500</v>
      </c>
      <c r="X59" s="28"/>
      <c r="Y59" s="30">
        <v>4.0741198627943516E-2</v>
      </c>
      <c r="AA59" s="2"/>
      <c r="AB59" s="2"/>
    </row>
    <row r="60" spans="1:28" ht="21.75" x14ac:dyDescent="0.5">
      <c r="A60" s="28" t="s">
        <v>66</v>
      </c>
      <c r="B60" s="28"/>
      <c r="C60" s="29">
        <v>10900000</v>
      </c>
      <c r="D60" s="28"/>
      <c r="E60" s="29">
        <v>19358149492</v>
      </c>
      <c r="F60" s="28"/>
      <c r="G60" s="29">
        <v>155592682200</v>
      </c>
      <c r="H60" s="28"/>
      <c r="I60" s="29">
        <v>0</v>
      </c>
      <c r="J60" s="28"/>
      <c r="K60" s="29">
        <v>0</v>
      </c>
      <c r="L60" s="28"/>
      <c r="M60" s="29">
        <v>0</v>
      </c>
      <c r="N60" s="28"/>
      <c r="O60" s="29">
        <v>0</v>
      </c>
      <c r="P60" s="28"/>
      <c r="Q60" s="29">
        <v>10900000</v>
      </c>
      <c r="R60" s="28"/>
      <c r="S60" s="29">
        <v>14230</v>
      </c>
      <c r="T60" s="28"/>
      <c r="U60" s="29">
        <v>19358149492</v>
      </c>
      <c r="V60" s="28"/>
      <c r="W60" s="29">
        <v>154184113350</v>
      </c>
      <c r="X60" s="28"/>
      <c r="Y60" s="30">
        <v>2.1637545268222681E-2</v>
      </c>
      <c r="AA60" s="2"/>
      <c r="AB60" s="2"/>
    </row>
    <row r="61" spans="1:28" ht="21.75" x14ac:dyDescent="0.5">
      <c r="A61" s="28" t="s">
        <v>67</v>
      </c>
      <c r="B61" s="28"/>
      <c r="C61" s="29">
        <v>8293376</v>
      </c>
      <c r="D61" s="28"/>
      <c r="E61" s="29">
        <v>20875218371</v>
      </c>
      <c r="F61" s="28"/>
      <c r="G61" s="29">
        <v>115746186995.71201</v>
      </c>
      <c r="H61" s="28"/>
      <c r="I61" s="29">
        <v>0</v>
      </c>
      <c r="J61" s="28"/>
      <c r="K61" s="29">
        <v>0</v>
      </c>
      <c r="L61" s="28"/>
      <c r="M61" s="29">
        <v>0</v>
      </c>
      <c r="N61" s="28"/>
      <c r="O61" s="29">
        <v>0</v>
      </c>
      <c r="P61" s="28"/>
      <c r="Q61" s="29">
        <v>8293376</v>
      </c>
      <c r="R61" s="28"/>
      <c r="S61" s="29">
        <v>13920</v>
      </c>
      <c r="T61" s="28"/>
      <c r="U61" s="29">
        <v>20875218371</v>
      </c>
      <c r="V61" s="28"/>
      <c r="W61" s="29">
        <v>114756903346.17599</v>
      </c>
      <c r="X61" s="28"/>
      <c r="Y61" s="30">
        <v>1.6104497649231629E-2</v>
      </c>
      <c r="AA61" s="2"/>
      <c r="AB61" s="2"/>
    </row>
    <row r="62" spans="1:28" ht="21.75" x14ac:dyDescent="0.5">
      <c r="A62" s="28" t="s">
        <v>68</v>
      </c>
      <c r="B62" s="28"/>
      <c r="C62" s="29">
        <v>1864726</v>
      </c>
      <c r="D62" s="28"/>
      <c r="E62" s="29">
        <v>5975387663</v>
      </c>
      <c r="F62" s="28"/>
      <c r="G62" s="29">
        <v>8563774666.9860001</v>
      </c>
      <c r="H62" s="28"/>
      <c r="I62" s="29">
        <v>0</v>
      </c>
      <c r="J62" s="28"/>
      <c r="K62" s="29">
        <v>0</v>
      </c>
      <c r="L62" s="28"/>
      <c r="M62" s="29">
        <v>0</v>
      </c>
      <c r="N62" s="28"/>
      <c r="O62" s="29">
        <v>0</v>
      </c>
      <c r="P62" s="28"/>
      <c r="Q62" s="29">
        <v>1864726</v>
      </c>
      <c r="R62" s="28"/>
      <c r="S62" s="29">
        <v>5280</v>
      </c>
      <c r="T62" s="28"/>
      <c r="U62" s="29">
        <v>5975387663</v>
      </c>
      <c r="V62" s="28"/>
      <c r="W62" s="29">
        <v>9787171047.9839993</v>
      </c>
      <c r="X62" s="28"/>
      <c r="Y62" s="30">
        <v>1.3734901216305643E-3</v>
      </c>
      <c r="AA62" s="2"/>
      <c r="AB62" s="2"/>
    </row>
    <row r="63" spans="1:28" ht="21.75" x14ac:dyDescent="0.5">
      <c r="A63" s="28" t="s">
        <v>69</v>
      </c>
      <c r="B63" s="28"/>
      <c r="C63" s="29">
        <v>14413881</v>
      </c>
      <c r="D63" s="28"/>
      <c r="E63" s="29">
        <v>316931630643</v>
      </c>
      <c r="F63" s="28"/>
      <c r="G63" s="29">
        <v>333845158907.565</v>
      </c>
      <c r="H63" s="28"/>
      <c r="I63" s="29">
        <v>0</v>
      </c>
      <c r="J63" s="28"/>
      <c r="K63" s="29">
        <v>0</v>
      </c>
      <c r="L63" s="28"/>
      <c r="M63" s="29">
        <v>-1000000</v>
      </c>
      <c r="N63" s="28"/>
      <c r="O63" s="29">
        <v>19821357000</v>
      </c>
      <c r="P63" s="28"/>
      <c r="Q63" s="29">
        <v>13413881</v>
      </c>
      <c r="R63" s="28"/>
      <c r="S63" s="29">
        <v>21320</v>
      </c>
      <c r="T63" s="28"/>
      <c r="U63" s="29">
        <v>294943685093</v>
      </c>
      <c r="V63" s="28"/>
      <c r="W63" s="29">
        <v>284282338459.62598</v>
      </c>
      <c r="X63" s="28"/>
      <c r="Y63" s="30">
        <v>3.9894979020394385E-2</v>
      </c>
      <c r="AA63" s="2"/>
      <c r="AB63" s="2"/>
    </row>
    <row r="64" spans="1:28" ht="21.75" x14ac:dyDescent="0.5">
      <c r="A64" s="28" t="s">
        <v>70</v>
      </c>
      <c r="B64" s="28"/>
      <c r="C64" s="29">
        <v>170400</v>
      </c>
      <c r="D64" s="28"/>
      <c r="E64" s="29">
        <v>6884987052</v>
      </c>
      <c r="F64" s="28"/>
      <c r="G64" s="29">
        <v>16368966478.440001</v>
      </c>
      <c r="H64" s="28"/>
      <c r="I64" s="29">
        <v>0</v>
      </c>
      <c r="J64" s="28"/>
      <c r="K64" s="29">
        <v>0</v>
      </c>
      <c r="L64" s="28"/>
      <c r="M64" s="29">
        <v>0</v>
      </c>
      <c r="N64" s="28"/>
      <c r="O64" s="29">
        <v>0</v>
      </c>
      <c r="P64" s="28"/>
      <c r="Q64" s="29">
        <v>170400</v>
      </c>
      <c r="R64" s="28"/>
      <c r="S64" s="29">
        <v>99151</v>
      </c>
      <c r="T64" s="28"/>
      <c r="U64" s="29">
        <v>6884987052</v>
      </c>
      <c r="V64" s="28"/>
      <c r="W64" s="29">
        <v>16794803184.120001</v>
      </c>
      <c r="X64" s="28"/>
      <c r="Y64" s="30">
        <v>2.3569115278586966E-3</v>
      </c>
      <c r="AA64" s="2"/>
      <c r="AB64" s="2"/>
    </row>
    <row r="65" spans="1:28" ht="21.75" x14ac:dyDescent="0.5">
      <c r="A65" s="28" t="s">
        <v>71</v>
      </c>
      <c r="B65" s="28"/>
      <c r="C65" s="29">
        <v>3300000</v>
      </c>
      <c r="D65" s="28"/>
      <c r="E65" s="29">
        <v>59521184445</v>
      </c>
      <c r="F65" s="28"/>
      <c r="G65" s="29">
        <v>51665748750</v>
      </c>
      <c r="H65" s="28"/>
      <c r="I65" s="29">
        <v>8013336</v>
      </c>
      <c r="J65" s="28"/>
      <c r="K65" s="29">
        <v>89351404252</v>
      </c>
      <c r="L65" s="28"/>
      <c r="M65" s="29">
        <v>0</v>
      </c>
      <c r="N65" s="28"/>
      <c r="O65" s="29">
        <v>0</v>
      </c>
      <c r="P65" s="28"/>
      <c r="Q65" s="29">
        <v>11313336</v>
      </c>
      <c r="R65" s="28"/>
      <c r="S65" s="29">
        <v>13590</v>
      </c>
      <c r="T65" s="28"/>
      <c r="U65" s="29">
        <v>148872588697</v>
      </c>
      <c r="V65" s="28"/>
      <c r="W65" s="29">
        <v>152833434234.37201</v>
      </c>
      <c r="X65" s="28"/>
      <c r="Y65" s="30">
        <v>2.1447996683272807E-2</v>
      </c>
      <c r="AA65" s="2"/>
      <c r="AB65" s="2"/>
    </row>
    <row r="66" spans="1:28" ht="21.75" x14ac:dyDescent="0.5">
      <c r="A66" s="28" t="s">
        <v>72</v>
      </c>
      <c r="B66" s="28"/>
      <c r="C66" s="29">
        <v>24</v>
      </c>
      <c r="D66" s="28"/>
      <c r="E66" s="29">
        <v>396548</v>
      </c>
      <c r="F66" s="28"/>
      <c r="G66" s="29">
        <v>906812.17200000002</v>
      </c>
      <c r="H66" s="28"/>
      <c r="I66" s="29">
        <v>0</v>
      </c>
      <c r="J66" s="28"/>
      <c r="K66" s="29">
        <v>0</v>
      </c>
      <c r="L66" s="28"/>
      <c r="M66" s="29">
        <v>0</v>
      </c>
      <c r="N66" s="28"/>
      <c r="O66" s="29">
        <v>0</v>
      </c>
      <c r="P66" s="28"/>
      <c r="Q66" s="29">
        <v>24</v>
      </c>
      <c r="R66" s="28"/>
      <c r="S66" s="29">
        <v>37530</v>
      </c>
      <c r="T66" s="28"/>
      <c r="U66" s="29">
        <v>396548</v>
      </c>
      <c r="V66" s="28"/>
      <c r="W66" s="29">
        <v>895360.71600000001</v>
      </c>
      <c r="X66" s="28"/>
      <c r="Y66" s="30">
        <v>1.2565112969752193E-7</v>
      </c>
      <c r="AA66" s="2"/>
      <c r="AB66" s="2"/>
    </row>
    <row r="67" spans="1:28" ht="21.75" x14ac:dyDescent="0.5">
      <c r="A67" s="28" t="s">
        <v>73</v>
      </c>
      <c r="B67" s="28"/>
      <c r="C67" s="29">
        <v>2035000</v>
      </c>
      <c r="D67" s="28"/>
      <c r="E67" s="29">
        <v>12047200000</v>
      </c>
      <c r="F67" s="28"/>
      <c r="G67" s="29">
        <v>33782292225</v>
      </c>
      <c r="H67" s="28"/>
      <c r="I67" s="29">
        <v>0</v>
      </c>
      <c r="J67" s="28"/>
      <c r="K67" s="29">
        <v>0</v>
      </c>
      <c r="L67" s="28"/>
      <c r="M67" s="29">
        <v>0</v>
      </c>
      <c r="N67" s="28"/>
      <c r="O67" s="29">
        <v>0</v>
      </c>
      <c r="P67" s="28"/>
      <c r="Q67" s="29">
        <v>2035000</v>
      </c>
      <c r="R67" s="28"/>
      <c r="S67" s="29">
        <v>17670</v>
      </c>
      <c r="T67" s="28"/>
      <c r="U67" s="29">
        <v>12047200000</v>
      </c>
      <c r="V67" s="28"/>
      <c r="W67" s="29">
        <v>35744497222.5</v>
      </c>
      <c r="X67" s="28"/>
      <c r="Y67" s="30">
        <v>5.0162313090326158E-3</v>
      </c>
      <c r="AA67" s="2"/>
      <c r="AB67" s="2"/>
    </row>
    <row r="68" spans="1:28" ht="21.75" x14ac:dyDescent="0.5">
      <c r="A68" s="28" t="s">
        <v>74</v>
      </c>
      <c r="B68" s="28"/>
      <c r="C68" s="29">
        <v>300000</v>
      </c>
      <c r="D68" s="28"/>
      <c r="E68" s="29">
        <v>824748417</v>
      </c>
      <c r="F68" s="28"/>
      <c r="G68" s="29">
        <v>7076641950</v>
      </c>
      <c r="H68" s="28"/>
      <c r="I68" s="29">
        <v>0</v>
      </c>
      <c r="J68" s="28"/>
      <c r="K68" s="29">
        <v>0</v>
      </c>
      <c r="L68" s="28"/>
      <c r="M68" s="29">
        <v>0</v>
      </c>
      <c r="N68" s="28"/>
      <c r="O68" s="29">
        <v>0</v>
      </c>
      <c r="P68" s="28"/>
      <c r="Q68" s="29">
        <v>300000</v>
      </c>
      <c r="R68" s="28"/>
      <c r="S68" s="29">
        <v>25170</v>
      </c>
      <c r="T68" s="28"/>
      <c r="U68" s="29">
        <v>824748417</v>
      </c>
      <c r="V68" s="28"/>
      <c r="W68" s="29">
        <v>7506071550</v>
      </c>
      <c r="X68" s="28"/>
      <c r="Y68" s="30">
        <v>1.0533702819366597E-3</v>
      </c>
      <c r="AA68" s="2"/>
      <c r="AB68" s="2"/>
    </row>
    <row r="69" spans="1:28" ht="21.75" x14ac:dyDescent="0.5">
      <c r="A69" s="28" t="s">
        <v>75</v>
      </c>
      <c r="B69" s="28"/>
      <c r="C69" s="29">
        <v>1021326</v>
      </c>
      <c r="D69" s="28"/>
      <c r="E69" s="29">
        <v>28726249346</v>
      </c>
      <c r="F69" s="28"/>
      <c r="G69" s="29">
        <v>27668584003.005901</v>
      </c>
      <c r="H69" s="28"/>
      <c r="I69" s="29">
        <v>1200000</v>
      </c>
      <c r="J69" s="28"/>
      <c r="K69" s="29">
        <v>36677001429</v>
      </c>
      <c r="L69" s="28"/>
      <c r="M69" s="29">
        <v>0</v>
      </c>
      <c r="N69" s="28"/>
      <c r="O69" s="29">
        <v>0</v>
      </c>
      <c r="P69" s="28"/>
      <c r="Q69" s="29">
        <v>2221326</v>
      </c>
      <c r="R69" s="28"/>
      <c r="S69" s="29">
        <v>31700</v>
      </c>
      <c r="T69" s="28"/>
      <c r="U69" s="29">
        <v>65403250775</v>
      </c>
      <c r="V69" s="28"/>
      <c r="W69" s="29">
        <v>69997058796.509995</v>
      </c>
      <c r="X69" s="28"/>
      <c r="Y69" s="30">
        <v>9.8230906897252643E-3</v>
      </c>
      <c r="AA69" s="2"/>
      <c r="AB69" s="2"/>
    </row>
    <row r="70" spans="1:28" ht="21.75" x14ac:dyDescent="0.5">
      <c r="A70" s="28" t="s">
        <v>76</v>
      </c>
      <c r="B70" s="28"/>
      <c r="C70" s="29">
        <v>4085523</v>
      </c>
      <c r="D70" s="28"/>
      <c r="E70" s="29">
        <v>28029772012</v>
      </c>
      <c r="F70" s="28"/>
      <c r="G70" s="29">
        <v>45769883336.9505</v>
      </c>
      <c r="H70" s="28"/>
      <c r="I70" s="29">
        <v>0</v>
      </c>
      <c r="J70" s="28"/>
      <c r="K70" s="29">
        <v>0</v>
      </c>
      <c r="L70" s="28"/>
      <c r="M70" s="29">
        <v>0</v>
      </c>
      <c r="N70" s="28"/>
      <c r="O70" s="29">
        <v>0</v>
      </c>
      <c r="P70" s="28"/>
      <c r="Q70" s="29">
        <v>4085523</v>
      </c>
      <c r="R70" s="28"/>
      <c r="S70" s="29">
        <v>10460</v>
      </c>
      <c r="T70" s="28"/>
      <c r="U70" s="29">
        <v>28029772012</v>
      </c>
      <c r="V70" s="28"/>
      <c r="W70" s="29">
        <v>42480299885.049004</v>
      </c>
      <c r="X70" s="28"/>
      <c r="Y70" s="30">
        <v>5.9615053185401523E-3</v>
      </c>
      <c r="AA70" s="2"/>
      <c r="AB70" s="2"/>
    </row>
    <row r="71" spans="1:28" ht="21.75" x14ac:dyDescent="0.5">
      <c r="A71" s="28" t="s">
        <v>77</v>
      </c>
      <c r="B71" s="28"/>
      <c r="C71" s="29">
        <v>886900</v>
      </c>
      <c r="D71" s="28"/>
      <c r="E71" s="29">
        <v>21788773806</v>
      </c>
      <c r="F71" s="28"/>
      <c r="G71" s="29">
        <v>51522044905.800003</v>
      </c>
      <c r="H71" s="28"/>
      <c r="I71" s="29">
        <v>0</v>
      </c>
      <c r="J71" s="28"/>
      <c r="K71" s="29">
        <v>0</v>
      </c>
      <c r="L71" s="28"/>
      <c r="M71" s="29">
        <v>0</v>
      </c>
      <c r="N71" s="28"/>
      <c r="O71" s="29">
        <v>0</v>
      </c>
      <c r="P71" s="28"/>
      <c r="Q71" s="29">
        <v>886900</v>
      </c>
      <c r="R71" s="28"/>
      <c r="S71" s="29">
        <v>53710</v>
      </c>
      <c r="T71" s="28"/>
      <c r="U71" s="29">
        <v>21788773806</v>
      </c>
      <c r="V71" s="28"/>
      <c r="W71" s="29">
        <v>47351968375.949997</v>
      </c>
      <c r="X71" s="28"/>
      <c r="Y71" s="30">
        <v>6.645174635782714E-3</v>
      </c>
      <c r="AA71" s="2"/>
      <c r="AB71" s="2"/>
    </row>
    <row r="72" spans="1:28" ht="21.75" x14ac:dyDescent="0.5">
      <c r="A72" s="28" t="s">
        <v>78</v>
      </c>
      <c r="B72" s="28"/>
      <c r="C72" s="29">
        <v>0</v>
      </c>
      <c r="D72" s="28"/>
      <c r="E72" s="29">
        <v>0</v>
      </c>
      <c r="F72" s="28"/>
      <c r="G72" s="29">
        <v>0</v>
      </c>
      <c r="H72" s="28"/>
      <c r="I72" s="29">
        <v>1000000</v>
      </c>
      <c r="J72" s="28"/>
      <c r="K72" s="29">
        <v>15694551040</v>
      </c>
      <c r="L72" s="28"/>
      <c r="M72" s="29">
        <v>0</v>
      </c>
      <c r="N72" s="28"/>
      <c r="O72" s="29">
        <v>0</v>
      </c>
      <c r="P72" s="28"/>
      <c r="Q72" s="29">
        <v>1000000</v>
      </c>
      <c r="R72" s="28"/>
      <c r="S72" s="29">
        <v>18360</v>
      </c>
      <c r="T72" s="28"/>
      <c r="U72" s="29">
        <v>15694551040</v>
      </c>
      <c r="V72" s="28"/>
      <c r="W72" s="29">
        <v>18250758000</v>
      </c>
      <c r="X72" s="28"/>
      <c r="Y72" s="30">
        <v>2.5612340585825814E-3</v>
      </c>
      <c r="AA72" s="2"/>
      <c r="AB72" s="2"/>
    </row>
    <row r="73" spans="1:28" ht="21.75" x14ac:dyDescent="0.5">
      <c r="A73" s="28" t="s">
        <v>79</v>
      </c>
      <c r="B73" s="28"/>
      <c r="C73" s="29">
        <v>0</v>
      </c>
      <c r="D73" s="28"/>
      <c r="E73" s="29">
        <v>0</v>
      </c>
      <c r="F73" s="28"/>
      <c r="G73" s="29">
        <v>0</v>
      </c>
      <c r="H73" s="28"/>
      <c r="I73" s="29">
        <v>300000</v>
      </c>
      <c r="J73" s="28"/>
      <c r="K73" s="29">
        <v>5765345256</v>
      </c>
      <c r="L73" s="28"/>
      <c r="M73" s="29">
        <v>0</v>
      </c>
      <c r="N73" s="28"/>
      <c r="O73" s="29">
        <v>0</v>
      </c>
      <c r="P73" s="28"/>
      <c r="Q73" s="29">
        <v>300000</v>
      </c>
      <c r="R73" s="28"/>
      <c r="S73" s="29">
        <v>21690</v>
      </c>
      <c r="T73" s="28"/>
      <c r="U73" s="29">
        <v>5765345256</v>
      </c>
      <c r="V73" s="28"/>
      <c r="W73" s="29">
        <v>6468283350</v>
      </c>
      <c r="X73" s="28"/>
      <c r="Y73" s="30">
        <v>9.0773148252706198E-4</v>
      </c>
      <c r="AA73" s="2"/>
      <c r="AB73" s="2"/>
    </row>
    <row r="74" spans="1:28" ht="21.75" x14ac:dyDescent="0.5">
      <c r="A74" s="28" t="s">
        <v>80</v>
      </c>
      <c r="B74" s="28"/>
      <c r="C74" s="29">
        <v>0</v>
      </c>
      <c r="D74" s="28"/>
      <c r="E74" s="29">
        <v>0</v>
      </c>
      <c r="F74" s="28"/>
      <c r="G74" s="29">
        <v>0</v>
      </c>
      <c r="H74" s="28"/>
      <c r="I74" s="29">
        <v>1032820</v>
      </c>
      <c r="J74" s="28"/>
      <c r="K74" s="29">
        <v>20217313531</v>
      </c>
      <c r="L74" s="28"/>
      <c r="M74" s="29">
        <v>0</v>
      </c>
      <c r="N74" s="28"/>
      <c r="O74" s="29">
        <v>0</v>
      </c>
      <c r="P74" s="28"/>
      <c r="Q74" s="29">
        <v>1032820</v>
      </c>
      <c r="R74" s="28"/>
      <c r="S74" s="29">
        <v>23110</v>
      </c>
      <c r="T74" s="28"/>
      <c r="U74" s="29">
        <v>20217313531</v>
      </c>
      <c r="V74" s="28"/>
      <c r="W74" s="29">
        <v>23726452802.310001</v>
      </c>
      <c r="X74" s="28"/>
      <c r="Y74" s="30">
        <v>3.3296698694173965E-3</v>
      </c>
      <c r="AA74" s="2"/>
      <c r="AB74" s="2"/>
    </row>
    <row r="75" spans="1:28" ht="21.75" x14ac:dyDescent="0.5">
      <c r="A75" s="28" t="s">
        <v>81</v>
      </c>
      <c r="B75" s="28"/>
      <c r="C75" s="29">
        <v>0</v>
      </c>
      <c r="D75" s="28"/>
      <c r="E75" s="29">
        <v>0</v>
      </c>
      <c r="F75" s="28"/>
      <c r="G75" s="29">
        <v>0</v>
      </c>
      <c r="H75" s="28"/>
      <c r="I75" s="29">
        <v>11216724</v>
      </c>
      <c r="J75" s="28"/>
      <c r="K75" s="29">
        <v>0</v>
      </c>
      <c r="L75" s="28"/>
      <c r="M75" s="29">
        <v>0</v>
      </c>
      <c r="N75" s="28"/>
      <c r="O75" s="29">
        <v>0</v>
      </c>
      <c r="P75" s="28"/>
      <c r="Q75" s="29">
        <v>11216724</v>
      </c>
      <c r="R75" s="28"/>
      <c r="S75" s="29">
        <v>4800</v>
      </c>
      <c r="T75" s="28"/>
      <c r="U75" s="29">
        <v>42859102404</v>
      </c>
      <c r="V75" s="28"/>
      <c r="W75" s="29">
        <v>53519925562.559998</v>
      </c>
      <c r="X75" s="28"/>
      <c r="Y75" s="30">
        <v>7.510759616868143E-3</v>
      </c>
      <c r="AA75" s="2"/>
      <c r="AB75" s="2"/>
    </row>
    <row r="76" spans="1:28" ht="23.25" thickBot="1" x14ac:dyDescent="0.45">
      <c r="A76" s="3"/>
      <c r="B76" s="3"/>
      <c r="C76" s="3"/>
      <c r="D76" s="3"/>
      <c r="E76" s="5">
        <f>SUM(E9:E75)</f>
        <v>3804978229824</v>
      </c>
      <c r="F76" s="3"/>
      <c r="G76" s="5">
        <f>SUM(G9:G75)</f>
        <v>5620070086809.5898</v>
      </c>
      <c r="H76" s="3"/>
      <c r="I76" s="3"/>
      <c r="J76" s="3"/>
      <c r="K76" s="5">
        <f>SUM(K9:K75)</f>
        <v>248582922205</v>
      </c>
      <c r="L76" s="3"/>
      <c r="M76" s="3"/>
      <c r="N76" s="3"/>
      <c r="O76" s="5">
        <f>SUM(O9:O75)</f>
        <v>193046371552</v>
      </c>
      <c r="P76" s="3"/>
      <c r="Q76" s="3"/>
      <c r="R76" s="3"/>
      <c r="S76" s="3"/>
      <c r="T76" s="3"/>
      <c r="U76" s="5">
        <f>SUM(U9:U75)</f>
        <v>3932326623447</v>
      </c>
      <c r="V76" s="3"/>
      <c r="W76" s="5">
        <f>SUM(W9:W75)</f>
        <v>5845617012359.3135</v>
      </c>
      <c r="X76" s="3"/>
      <c r="Y76" s="6">
        <f>SUM(Y9:Y75)</f>
        <v>0.82034912662172343</v>
      </c>
      <c r="AA76" s="7"/>
    </row>
    <row r="77" spans="1:28" ht="18.75" thickTop="1" x14ac:dyDescent="0.4"/>
    <row r="78" spans="1:28" x14ac:dyDescent="0.4">
      <c r="G78" s="2"/>
      <c r="W78" s="2"/>
      <c r="Y78" s="2"/>
    </row>
    <row r="79" spans="1:28" x14ac:dyDescent="0.4">
      <c r="W79" s="2"/>
      <c r="Y79" s="2"/>
    </row>
  </sheetData>
  <mergeCells count="17"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6"/>
  <sheetViews>
    <sheetView rightToLeft="1" topLeftCell="F1" workbookViewId="0">
      <selection activeCell="AK14" sqref="AK14"/>
    </sheetView>
  </sheetViews>
  <sheetFormatPr defaultRowHeight="18" x14ac:dyDescent="0.4"/>
  <cols>
    <col min="1" max="1" width="28.14062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2.570312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42578125" style="1" bestFit="1" customWidth="1"/>
    <col min="12" max="12" width="1" style="1" customWidth="1"/>
    <col min="13" max="13" width="9.710937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9" style="1" bestFit="1" customWidth="1"/>
    <col min="20" max="20" width="1" style="1" customWidth="1"/>
    <col min="21" max="21" width="6.42578125" style="1" bestFit="1" customWidth="1"/>
    <col min="22" max="22" width="1" style="1" customWidth="1"/>
    <col min="23" max="23" width="15" style="1" bestFit="1" customWidth="1"/>
    <col min="24" max="24" width="1" style="1" customWidth="1"/>
    <col min="25" max="25" width="6.42578125" style="1" bestFit="1" customWidth="1"/>
    <col min="26" max="26" width="1" style="1" customWidth="1"/>
    <col min="27" max="27" width="12.1406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19" style="1" bestFit="1" customWidth="1"/>
    <col min="32" max="32" width="1" style="1" customWidth="1"/>
    <col min="33" max="33" width="18.7109375" style="1" bestFit="1" customWidth="1"/>
    <col min="34" max="34" width="1" style="1" customWidth="1"/>
    <col min="35" max="35" width="19" style="1" bestFit="1" customWidth="1"/>
    <col min="36" max="36" width="1" style="1" customWidth="1"/>
    <col min="37" max="37" width="30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7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ht="27" x14ac:dyDescent="0.4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7" ht="27" x14ac:dyDescent="0.4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6" spans="1:37" ht="24" x14ac:dyDescent="0.4">
      <c r="A6" s="32" t="s">
        <v>83</v>
      </c>
      <c r="B6" s="32" t="s">
        <v>83</v>
      </c>
      <c r="C6" s="32" t="s">
        <v>83</v>
      </c>
      <c r="D6" s="32" t="s">
        <v>83</v>
      </c>
      <c r="E6" s="32" t="s">
        <v>83</v>
      </c>
      <c r="F6" s="32" t="s">
        <v>83</v>
      </c>
      <c r="G6" s="32" t="s">
        <v>83</v>
      </c>
      <c r="H6" s="32" t="s">
        <v>83</v>
      </c>
      <c r="I6" s="32" t="s">
        <v>83</v>
      </c>
      <c r="J6" s="32" t="s">
        <v>83</v>
      </c>
      <c r="K6" s="32" t="s">
        <v>83</v>
      </c>
      <c r="L6" s="32" t="s">
        <v>83</v>
      </c>
      <c r="M6" s="32" t="s">
        <v>83</v>
      </c>
      <c r="N6" s="3"/>
      <c r="O6" s="32" t="s">
        <v>155</v>
      </c>
      <c r="P6" s="32" t="s">
        <v>4</v>
      </c>
      <c r="Q6" s="32" t="s">
        <v>4</v>
      </c>
      <c r="R6" s="32" t="s">
        <v>4</v>
      </c>
      <c r="S6" s="32" t="s">
        <v>4</v>
      </c>
      <c r="T6" s="3"/>
      <c r="U6" s="32" t="s">
        <v>5</v>
      </c>
      <c r="V6" s="32" t="s">
        <v>5</v>
      </c>
      <c r="W6" s="32" t="s">
        <v>5</v>
      </c>
      <c r="X6" s="32" t="s">
        <v>5</v>
      </c>
      <c r="Y6" s="32" t="s">
        <v>5</v>
      </c>
      <c r="Z6" s="32" t="s">
        <v>5</v>
      </c>
      <c r="AA6" s="32" t="s">
        <v>5</v>
      </c>
      <c r="AB6" s="3"/>
      <c r="AC6" s="32" t="s">
        <v>6</v>
      </c>
      <c r="AD6" s="32" t="s">
        <v>6</v>
      </c>
      <c r="AE6" s="32" t="s">
        <v>6</v>
      </c>
      <c r="AF6" s="32" t="s">
        <v>6</v>
      </c>
      <c r="AG6" s="32" t="s">
        <v>6</v>
      </c>
      <c r="AH6" s="32" t="s">
        <v>6</v>
      </c>
      <c r="AI6" s="32" t="s">
        <v>6</v>
      </c>
      <c r="AJ6" s="32" t="s">
        <v>6</v>
      </c>
      <c r="AK6" s="32" t="s">
        <v>6</v>
      </c>
    </row>
    <row r="7" spans="1:37" ht="24" x14ac:dyDescent="0.4">
      <c r="A7" s="34" t="s">
        <v>84</v>
      </c>
      <c r="B7" s="3"/>
      <c r="C7" s="34" t="s">
        <v>85</v>
      </c>
      <c r="D7" s="3"/>
      <c r="E7" s="34" t="s">
        <v>86</v>
      </c>
      <c r="F7" s="3"/>
      <c r="G7" s="34" t="s">
        <v>87</v>
      </c>
      <c r="H7" s="3"/>
      <c r="I7" s="34" t="s">
        <v>88</v>
      </c>
      <c r="J7" s="3"/>
      <c r="K7" s="34" t="s">
        <v>89</v>
      </c>
      <c r="L7" s="3"/>
      <c r="M7" s="34" t="s">
        <v>82</v>
      </c>
      <c r="N7" s="3"/>
      <c r="O7" s="34" t="s">
        <v>7</v>
      </c>
      <c r="P7" s="3"/>
      <c r="Q7" s="34" t="s">
        <v>8</v>
      </c>
      <c r="R7" s="3"/>
      <c r="S7" s="34" t="s">
        <v>9</v>
      </c>
      <c r="T7" s="3"/>
      <c r="U7" s="32" t="s">
        <v>10</v>
      </c>
      <c r="V7" s="32" t="s">
        <v>10</v>
      </c>
      <c r="W7" s="32" t="s">
        <v>10</v>
      </c>
      <c r="X7" s="3"/>
      <c r="Y7" s="32" t="s">
        <v>11</v>
      </c>
      <c r="Z7" s="32" t="s">
        <v>11</v>
      </c>
      <c r="AA7" s="32" t="s">
        <v>11</v>
      </c>
      <c r="AB7" s="3"/>
      <c r="AC7" s="34" t="s">
        <v>7</v>
      </c>
      <c r="AD7" s="3"/>
      <c r="AE7" s="34" t="s">
        <v>90</v>
      </c>
      <c r="AF7" s="3"/>
      <c r="AG7" s="34" t="s">
        <v>8</v>
      </c>
      <c r="AH7" s="3"/>
      <c r="AI7" s="34" t="s">
        <v>9</v>
      </c>
      <c r="AJ7" s="3"/>
      <c r="AK7" s="34" t="s">
        <v>13</v>
      </c>
    </row>
    <row r="8" spans="1:37" ht="24" x14ac:dyDescent="0.4">
      <c r="A8" s="32" t="s">
        <v>84</v>
      </c>
      <c r="B8" s="3"/>
      <c r="C8" s="32" t="s">
        <v>85</v>
      </c>
      <c r="D8" s="3"/>
      <c r="E8" s="32" t="s">
        <v>86</v>
      </c>
      <c r="F8" s="3"/>
      <c r="G8" s="32" t="s">
        <v>87</v>
      </c>
      <c r="H8" s="3"/>
      <c r="I8" s="32" t="s">
        <v>88</v>
      </c>
      <c r="J8" s="3"/>
      <c r="K8" s="32" t="s">
        <v>89</v>
      </c>
      <c r="L8" s="3"/>
      <c r="M8" s="32" t="s">
        <v>82</v>
      </c>
      <c r="N8" s="3"/>
      <c r="O8" s="32" t="s">
        <v>7</v>
      </c>
      <c r="P8" s="3"/>
      <c r="Q8" s="32" t="s">
        <v>8</v>
      </c>
      <c r="R8" s="3"/>
      <c r="S8" s="32" t="s">
        <v>9</v>
      </c>
      <c r="T8" s="3"/>
      <c r="U8" s="4" t="s">
        <v>7</v>
      </c>
      <c r="V8" s="3"/>
      <c r="W8" s="4" t="s">
        <v>8</v>
      </c>
      <c r="X8" s="3"/>
      <c r="Y8" s="4" t="s">
        <v>7</v>
      </c>
      <c r="Z8" s="3"/>
      <c r="AA8" s="4" t="s">
        <v>14</v>
      </c>
      <c r="AB8" s="3"/>
      <c r="AC8" s="32" t="s">
        <v>7</v>
      </c>
      <c r="AD8" s="3"/>
      <c r="AE8" s="32" t="s">
        <v>90</v>
      </c>
      <c r="AF8" s="3"/>
      <c r="AG8" s="32" t="s">
        <v>8</v>
      </c>
      <c r="AH8" s="3"/>
      <c r="AI8" s="32" t="s">
        <v>9</v>
      </c>
      <c r="AJ8" s="3"/>
      <c r="AK8" s="32" t="s">
        <v>13</v>
      </c>
    </row>
    <row r="9" spans="1:37" ht="21.75" x14ac:dyDescent="0.5">
      <c r="A9" s="28" t="s">
        <v>91</v>
      </c>
      <c r="B9" s="28"/>
      <c r="C9" s="28" t="s">
        <v>92</v>
      </c>
      <c r="D9" s="28"/>
      <c r="E9" s="28" t="s">
        <v>92</v>
      </c>
      <c r="F9" s="28"/>
      <c r="G9" s="28" t="s">
        <v>93</v>
      </c>
      <c r="H9" s="28"/>
      <c r="I9" s="28" t="s">
        <v>94</v>
      </c>
      <c r="J9" s="28"/>
      <c r="K9" s="29">
        <v>0</v>
      </c>
      <c r="L9" s="28"/>
      <c r="M9" s="29">
        <v>0</v>
      </c>
      <c r="N9" s="28"/>
      <c r="O9" s="29">
        <v>15325</v>
      </c>
      <c r="P9" s="28"/>
      <c r="Q9" s="29">
        <v>12569145532</v>
      </c>
      <c r="R9" s="28"/>
      <c r="S9" s="29">
        <v>12490675654</v>
      </c>
      <c r="T9" s="28"/>
      <c r="U9" s="29">
        <v>0</v>
      </c>
      <c r="V9" s="28"/>
      <c r="W9" s="29">
        <v>0</v>
      </c>
      <c r="X9" s="28"/>
      <c r="Y9" s="29">
        <v>0</v>
      </c>
      <c r="Z9" s="28"/>
      <c r="AA9" s="29">
        <v>0</v>
      </c>
      <c r="AB9" s="28"/>
      <c r="AC9" s="29">
        <v>15325</v>
      </c>
      <c r="AD9" s="28"/>
      <c r="AE9" s="29">
        <v>825371</v>
      </c>
      <c r="AF9" s="28"/>
      <c r="AG9" s="29">
        <v>12569145532</v>
      </c>
      <c r="AH9" s="28"/>
      <c r="AI9" s="29">
        <v>12646517978</v>
      </c>
      <c r="AJ9" s="28"/>
      <c r="AK9" s="30">
        <v>1.7747587561968946E-3</v>
      </c>
    </row>
    <row r="10" spans="1:37" ht="21.75" x14ac:dyDescent="0.5">
      <c r="A10" s="28" t="s">
        <v>95</v>
      </c>
      <c r="B10" s="28"/>
      <c r="C10" s="28" t="s">
        <v>92</v>
      </c>
      <c r="D10" s="28"/>
      <c r="E10" s="28" t="s">
        <v>92</v>
      </c>
      <c r="F10" s="28"/>
      <c r="G10" s="28" t="s">
        <v>96</v>
      </c>
      <c r="H10" s="28"/>
      <c r="I10" s="28" t="s">
        <v>97</v>
      </c>
      <c r="J10" s="28"/>
      <c r="K10" s="29">
        <v>0</v>
      </c>
      <c r="L10" s="28"/>
      <c r="M10" s="29">
        <v>0</v>
      </c>
      <c r="N10" s="28"/>
      <c r="O10" s="29">
        <v>51801</v>
      </c>
      <c r="P10" s="28"/>
      <c r="Q10" s="29">
        <v>42115096824</v>
      </c>
      <c r="R10" s="28"/>
      <c r="S10" s="29">
        <v>42029099548</v>
      </c>
      <c r="T10" s="28"/>
      <c r="U10" s="29">
        <v>0</v>
      </c>
      <c r="V10" s="28"/>
      <c r="W10" s="29">
        <v>0</v>
      </c>
      <c r="X10" s="28"/>
      <c r="Y10" s="29">
        <v>0</v>
      </c>
      <c r="Z10" s="28"/>
      <c r="AA10" s="29">
        <v>0</v>
      </c>
      <c r="AB10" s="28"/>
      <c r="AC10" s="29">
        <v>51801</v>
      </c>
      <c r="AD10" s="28"/>
      <c r="AE10" s="29">
        <v>820000</v>
      </c>
      <c r="AF10" s="28"/>
      <c r="AG10" s="29">
        <v>42115096824</v>
      </c>
      <c r="AH10" s="28"/>
      <c r="AI10" s="29">
        <v>42469121076</v>
      </c>
      <c r="AJ10" s="28"/>
      <c r="AK10" s="30">
        <v>5.9599365318371176E-3</v>
      </c>
    </row>
    <row r="11" spans="1:37" ht="21.75" x14ac:dyDescent="0.5">
      <c r="A11" s="28" t="s">
        <v>98</v>
      </c>
      <c r="B11" s="28"/>
      <c r="C11" s="28" t="s">
        <v>92</v>
      </c>
      <c r="D11" s="28"/>
      <c r="E11" s="28" t="s">
        <v>92</v>
      </c>
      <c r="F11" s="28"/>
      <c r="G11" s="28" t="s">
        <v>99</v>
      </c>
      <c r="H11" s="28"/>
      <c r="I11" s="28" t="s">
        <v>100</v>
      </c>
      <c r="J11" s="28"/>
      <c r="K11" s="29">
        <v>0</v>
      </c>
      <c r="L11" s="28"/>
      <c r="M11" s="29">
        <v>0</v>
      </c>
      <c r="N11" s="28"/>
      <c r="O11" s="29">
        <v>402400</v>
      </c>
      <c r="P11" s="28"/>
      <c r="Q11" s="29">
        <v>320874514753</v>
      </c>
      <c r="R11" s="28"/>
      <c r="S11" s="29">
        <v>322347260767</v>
      </c>
      <c r="T11" s="28"/>
      <c r="U11" s="29">
        <v>0</v>
      </c>
      <c r="V11" s="28"/>
      <c r="W11" s="29">
        <v>0</v>
      </c>
      <c r="X11" s="28"/>
      <c r="Y11" s="29">
        <v>0</v>
      </c>
      <c r="Z11" s="28"/>
      <c r="AA11" s="29">
        <v>0</v>
      </c>
      <c r="AB11" s="28"/>
      <c r="AC11" s="29">
        <v>402400</v>
      </c>
      <c r="AD11" s="28"/>
      <c r="AE11" s="29">
        <v>808000</v>
      </c>
      <c r="AF11" s="28"/>
      <c r="AG11" s="29">
        <v>320874514753</v>
      </c>
      <c r="AH11" s="28"/>
      <c r="AI11" s="29">
        <v>325080268520</v>
      </c>
      <c r="AJ11" s="28"/>
      <c r="AK11" s="30">
        <v>4.562038768508108E-2</v>
      </c>
    </row>
    <row r="12" spans="1:37" ht="21.75" x14ac:dyDescent="0.5">
      <c r="A12" s="28" t="s">
        <v>101</v>
      </c>
      <c r="B12" s="28"/>
      <c r="C12" s="28" t="s">
        <v>92</v>
      </c>
      <c r="D12" s="28"/>
      <c r="E12" s="28" t="s">
        <v>92</v>
      </c>
      <c r="F12" s="28"/>
      <c r="G12" s="28" t="s">
        <v>102</v>
      </c>
      <c r="H12" s="28"/>
      <c r="I12" s="28" t="s">
        <v>103</v>
      </c>
      <c r="J12" s="28"/>
      <c r="K12" s="29">
        <v>0</v>
      </c>
      <c r="L12" s="28"/>
      <c r="M12" s="29">
        <v>0</v>
      </c>
      <c r="N12" s="28"/>
      <c r="O12" s="29">
        <v>114192</v>
      </c>
      <c r="P12" s="28"/>
      <c r="Q12" s="29">
        <v>84947103350</v>
      </c>
      <c r="R12" s="28"/>
      <c r="S12" s="29">
        <v>84715106603</v>
      </c>
      <c r="T12" s="28"/>
      <c r="U12" s="29">
        <v>0</v>
      </c>
      <c r="V12" s="28"/>
      <c r="W12" s="29">
        <v>0</v>
      </c>
      <c r="X12" s="28"/>
      <c r="Y12" s="29">
        <v>0</v>
      </c>
      <c r="Z12" s="28"/>
      <c r="AA12" s="29">
        <v>0</v>
      </c>
      <c r="AB12" s="28"/>
      <c r="AC12" s="29">
        <v>114192</v>
      </c>
      <c r="AD12" s="28"/>
      <c r="AE12" s="29">
        <v>752610</v>
      </c>
      <c r="AF12" s="28"/>
      <c r="AG12" s="29">
        <v>84947103350</v>
      </c>
      <c r="AH12" s="28"/>
      <c r="AI12" s="29">
        <v>85926464125</v>
      </c>
      <c r="AJ12" s="28"/>
      <c r="AK12" s="30">
        <v>1.2058555948773433E-2</v>
      </c>
    </row>
    <row r="13" spans="1:37" ht="21.75" x14ac:dyDescent="0.5">
      <c r="A13" s="28" t="s">
        <v>104</v>
      </c>
      <c r="B13" s="28"/>
      <c r="C13" s="28" t="s">
        <v>92</v>
      </c>
      <c r="D13" s="28"/>
      <c r="E13" s="28" t="s">
        <v>92</v>
      </c>
      <c r="F13" s="28"/>
      <c r="G13" s="28" t="s">
        <v>105</v>
      </c>
      <c r="H13" s="28"/>
      <c r="I13" s="28" t="s">
        <v>106</v>
      </c>
      <c r="J13" s="28"/>
      <c r="K13" s="29">
        <v>0</v>
      </c>
      <c r="L13" s="28"/>
      <c r="M13" s="29">
        <v>0</v>
      </c>
      <c r="N13" s="28"/>
      <c r="O13" s="29">
        <v>14881</v>
      </c>
      <c r="P13" s="28"/>
      <c r="Q13" s="29">
        <v>10961994450</v>
      </c>
      <c r="R13" s="28"/>
      <c r="S13" s="29">
        <v>10883478511</v>
      </c>
      <c r="T13" s="28"/>
      <c r="U13" s="29">
        <v>0</v>
      </c>
      <c r="V13" s="28"/>
      <c r="W13" s="29">
        <v>0</v>
      </c>
      <c r="X13" s="28"/>
      <c r="Y13" s="29">
        <v>0</v>
      </c>
      <c r="Z13" s="28"/>
      <c r="AA13" s="29">
        <v>0</v>
      </c>
      <c r="AB13" s="28"/>
      <c r="AC13" s="29">
        <v>14881</v>
      </c>
      <c r="AD13" s="28"/>
      <c r="AE13" s="29">
        <v>739000</v>
      </c>
      <c r="AF13" s="28"/>
      <c r="AG13" s="29">
        <v>10961994450</v>
      </c>
      <c r="AH13" s="28"/>
      <c r="AI13" s="29">
        <v>10995065783</v>
      </c>
      <c r="AJ13" s="28"/>
      <c r="AK13" s="30">
        <v>1.5430009515098255E-3</v>
      </c>
    </row>
    <row r="14" spans="1:37" ht="23.25" thickBot="1" x14ac:dyDescent="0.4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5">
        <f>SUM(Q9:Q13)</f>
        <v>471467854909</v>
      </c>
      <c r="R14" s="3"/>
      <c r="S14" s="5">
        <f>SUM(S9:S13)</f>
        <v>472465621083</v>
      </c>
      <c r="T14" s="3"/>
      <c r="U14" s="3"/>
      <c r="V14" s="3"/>
      <c r="W14" s="5">
        <f>SUM(W9:W13)</f>
        <v>0</v>
      </c>
      <c r="X14" s="3"/>
      <c r="Y14" s="3"/>
      <c r="Z14" s="3"/>
      <c r="AA14" s="5">
        <f>SUM(AA9:AA13)</f>
        <v>0</v>
      </c>
      <c r="AB14" s="3"/>
      <c r="AC14" s="3"/>
      <c r="AD14" s="3"/>
      <c r="AE14" s="3"/>
      <c r="AF14" s="3"/>
      <c r="AG14" s="5">
        <f>SUM(AG9:AG13)</f>
        <v>471467854909</v>
      </c>
      <c r="AH14" s="3"/>
      <c r="AI14" s="5">
        <f>SUM(AI9:AI13)</f>
        <v>477117437482</v>
      </c>
      <c r="AJ14" s="3"/>
      <c r="AK14" s="6">
        <f>SUM(AK9:AK13)</f>
        <v>6.6956639873398366E-2</v>
      </c>
    </row>
    <row r="15" spans="1:37" ht="18.75" thickTop="1" x14ac:dyDescent="0.4"/>
    <row r="16" spans="1:37" x14ac:dyDescent="0.4">
      <c r="AK16" s="2"/>
    </row>
  </sheetData>
  <mergeCells count="24">
    <mergeCell ref="A4:AK4"/>
    <mergeCell ref="A3:AK3"/>
    <mergeCell ref="A2:AK2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6"/>
  <sheetViews>
    <sheetView rightToLeft="1" workbookViewId="0">
      <selection activeCell="Q14" sqref="Q14"/>
    </sheetView>
  </sheetViews>
  <sheetFormatPr defaultRowHeight="18" x14ac:dyDescent="0.4"/>
  <cols>
    <col min="1" max="1" width="26.7109375" style="1" bestFit="1" customWidth="1"/>
    <col min="2" max="2" width="1" style="1" customWidth="1"/>
    <col min="3" max="3" width="25.28515625" style="1" bestFit="1" customWidth="1"/>
    <col min="4" max="4" width="1" style="1" customWidth="1"/>
    <col min="5" max="5" width="16" style="1" bestFit="1" customWidth="1"/>
    <col min="6" max="6" width="1" style="1" customWidth="1"/>
    <col min="7" max="7" width="12.140625" style="1" bestFit="1" customWidth="1"/>
    <col min="8" max="8" width="1" style="1" customWidth="1"/>
    <col min="9" max="9" width="9.140625" style="1" customWidth="1"/>
    <col min="10" max="10" width="1" style="1" customWidth="1"/>
    <col min="11" max="11" width="18.710937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8.28515625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7" x14ac:dyDescent="0.4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27" x14ac:dyDescent="0.4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6" spans="1:19" ht="24" x14ac:dyDescent="0.4">
      <c r="A6" s="34" t="s">
        <v>108</v>
      </c>
      <c r="B6" s="3"/>
      <c r="C6" s="32" t="s">
        <v>109</v>
      </c>
      <c r="D6" s="32" t="s">
        <v>109</v>
      </c>
      <c r="E6" s="32" t="s">
        <v>109</v>
      </c>
      <c r="F6" s="32" t="s">
        <v>109</v>
      </c>
      <c r="G6" s="32" t="s">
        <v>109</v>
      </c>
      <c r="H6" s="32" t="s">
        <v>109</v>
      </c>
      <c r="I6" s="32" t="s">
        <v>109</v>
      </c>
      <c r="J6" s="3"/>
      <c r="K6" s="4" t="s">
        <v>155</v>
      </c>
      <c r="L6" s="3"/>
      <c r="M6" s="32" t="s">
        <v>5</v>
      </c>
      <c r="N6" s="32" t="s">
        <v>5</v>
      </c>
      <c r="O6" s="32" t="s">
        <v>5</v>
      </c>
      <c r="P6" s="3"/>
      <c r="Q6" s="32" t="s">
        <v>6</v>
      </c>
      <c r="R6" s="32" t="s">
        <v>6</v>
      </c>
      <c r="S6" s="32" t="s">
        <v>6</v>
      </c>
    </row>
    <row r="7" spans="1:19" ht="24" x14ac:dyDescent="0.4">
      <c r="A7" s="32" t="s">
        <v>108</v>
      </c>
      <c r="B7" s="3"/>
      <c r="C7" s="4" t="s">
        <v>110</v>
      </c>
      <c r="D7" s="3"/>
      <c r="E7" s="4" t="s">
        <v>111</v>
      </c>
      <c r="F7" s="3"/>
      <c r="G7" s="4" t="s">
        <v>112</v>
      </c>
      <c r="H7" s="3"/>
      <c r="I7" s="4" t="s">
        <v>89</v>
      </c>
      <c r="J7" s="3"/>
      <c r="K7" s="4" t="s">
        <v>113</v>
      </c>
      <c r="L7" s="3"/>
      <c r="M7" s="4" t="s">
        <v>114</v>
      </c>
      <c r="N7" s="3"/>
      <c r="O7" s="4" t="s">
        <v>115</v>
      </c>
      <c r="P7" s="3"/>
      <c r="Q7" s="4" t="s">
        <v>113</v>
      </c>
      <c r="R7" s="3"/>
      <c r="S7" s="4" t="s">
        <v>107</v>
      </c>
    </row>
    <row r="8" spans="1:19" ht="22.5" x14ac:dyDescent="0.4">
      <c r="A8" s="3" t="s">
        <v>116</v>
      </c>
      <c r="B8" s="3"/>
      <c r="C8" s="3" t="s">
        <v>117</v>
      </c>
      <c r="D8" s="3"/>
      <c r="E8" s="10" t="s">
        <v>118</v>
      </c>
      <c r="F8" s="3"/>
      <c r="G8" s="3" t="s">
        <v>119</v>
      </c>
      <c r="H8" s="3"/>
      <c r="I8" s="3">
        <v>8</v>
      </c>
      <c r="J8" s="3"/>
      <c r="K8" s="8">
        <v>715394412934</v>
      </c>
      <c r="L8" s="3"/>
      <c r="M8" s="8">
        <v>207939505684</v>
      </c>
      <c r="N8" s="3"/>
      <c r="O8" s="8">
        <v>244023230000</v>
      </c>
      <c r="P8" s="3"/>
      <c r="Q8" s="8">
        <v>679310688618</v>
      </c>
      <c r="R8" s="3"/>
      <c r="S8" s="9">
        <v>9.5331584148319118E-2</v>
      </c>
    </row>
    <row r="9" spans="1:19" ht="22.5" x14ac:dyDescent="0.4">
      <c r="A9" s="3" t="s">
        <v>116</v>
      </c>
      <c r="B9" s="3"/>
      <c r="C9" s="3" t="s">
        <v>120</v>
      </c>
      <c r="D9" s="3"/>
      <c r="E9" s="10" t="s">
        <v>121</v>
      </c>
      <c r="F9" s="3"/>
      <c r="G9" s="3" t="s">
        <v>122</v>
      </c>
      <c r="H9" s="3"/>
      <c r="I9" s="3">
        <v>0</v>
      </c>
      <c r="J9" s="3"/>
      <c r="K9" s="8">
        <v>500000</v>
      </c>
      <c r="L9" s="3"/>
      <c r="M9" s="8">
        <v>0</v>
      </c>
      <c r="N9" s="3"/>
      <c r="O9" s="8">
        <v>0</v>
      </c>
      <c r="P9" s="3"/>
      <c r="Q9" s="8">
        <v>500000</v>
      </c>
      <c r="R9" s="3"/>
      <c r="S9" s="9">
        <v>7.016788175544767E-8</v>
      </c>
    </row>
    <row r="10" spans="1:19" ht="22.5" x14ac:dyDescent="0.4">
      <c r="A10" s="3" t="s">
        <v>123</v>
      </c>
      <c r="B10" s="3"/>
      <c r="C10" s="3" t="s">
        <v>124</v>
      </c>
      <c r="D10" s="3"/>
      <c r="E10" s="10" t="s">
        <v>118</v>
      </c>
      <c r="F10" s="3"/>
      <c r="G10" s="3" t="s">
        <v>125</v>
      </c>
      <c r="H10" s="3"/>
      <c r="I10" s="3">
        <v>8</v>
      </c>
      <c r="J10" s="3"/>
      <c r="K10" s="8">
        <v>490000</v>
      </c>
      <c r="L10" s="3"/>
      <c r="M10" s="8">
        <v>0</v>
      </c>
      <c r="N10" s="3"/>
      <c r="O10" s="8">
        <v>0</v>
      </c>
      <c r="P10" s="3"/>
      <c r="Q10" s="8">
        <v>490000</v>
      </c>
      <c r="R10" s="3"/>
      <c r="S10" s="9">
        <v>6.8764524120338726E-8</v>
      </c>
    </row>
    <row r="11" spans="1:19" ht="23.25" thickBot="1" x14ac:dyDescent="0.45">
      <c r="A11" s="3"/>
      <c r="B11" s="3"/>
      <c r="C11" s="3"/>
      <c r="D11" s="3"/>
      <c r="E11" s="3"/>
      <c r="F11" s="3"/>
      <c r="G11" s="3"/>
      <c r="H11" s="3"/>
      <c r="I11" s="3"/>
      <c r="J11" s="3"/>
      <c r="K11" s="5">
        <f>SUM(K8:K10)</f>
        <v>715395402934</v>
      </c>
      <c r="L11" s="3"/>
      <c r="M11" s="5">
        <f>SUM(M8:M10)</f>
        <v>207939505684</v>
      </c>
      <c r="N11" s="3"/>
      <c r="O11" s="5">
        <f>SUM(O8:O10)</f>
        <v>244023230000</v>
      </c>
      <c r="P11" s="3"/>
      <c r="Q11" s="5">
        <f>SUM(Q8:Q10)</f>
        <v>679311678618</v>
      </c>
      <c r="R11" s="3"/>
      <c r="S11" s="6">
        <f>SUM(S8:S10)</f>
        <v>9.5331723080724989E-2</v>
      </c>
    </row>
    <row r="12" spans="1:19" ht="23.25" thickTop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x14ac:dyDescent="0.4">
      <c r="S13" s="2"/>
    </row>
    <row r="14" spans="1:19" x14ac:dyDescent="0.4">
      <c r="K14" s="2"/>
      <c r="Q14" s="2"/>
    </row>
    <row r="15" spans="1:19" x14ac:dyDescent="0.4">
      <c r="K15" s="2"/>
      <c r="M15" s="2"/>
      <c r="S15" s="2"/>
    </row>
    <row r="16" spans="1:19" x14ac:dyDescent="0.4">
      <c r="O16" s="2"/>
    </row>
  </sheetData>
  <mergeCells count="7">
    <mergeCell ref="A4:S4"/>
    <mergeCell ref="A3:S3"/>
    <mergeCell ref="A2:S2"/>
    <mergeCell ref="Q6:S6"/>
    <mergeCell ref="M6:O6"/>
    <mergeCell ref="A6:A7"/>
    <mergeCell ref="C6:I6"/>
  </mergeCells>
  <pageMargins left="0.7" right="0.7" top="0.75" bottom="0.75" header="0.3" footer="0.3"/>
  <pageSetup orientation="portrait" r:id="rId1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8"/>
  <sheetViews>
    <sheetView rightToLeft="1" workbookViewId="0">
      <selection activeCell="E26" sqref="E26"/>
    </sheetView>
  </sheetViews>
  <sheetFormatPr defaultRowHeight="18" x14ac:dyDescent="0.4"/>
  <cols>
    <col min="1" max="1" width="28.4257812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32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" x14ac:dyDescent="0.4">
      <c r="A2" s="33" t="s">
        <v>0</v>
      </c>
      <c r="B2" s="33"/>
      <c r="C2" s="33"/>
      <c r="D2" s="33"/>
      <c r="E2" s="33"/>
      <c r="F2" s="33"/>
      <c r="G2" s="33"/>
    </row>
    <row r="3" spans="1:7" ht="27" x14ac:dyDescent="0.4">
      <c r="A3" s="33" t="s">
        <v>126</v>
      </c>
      <c r="B3" s="33"/>
      <c r="C3" s="33"/>
      <c r="D3" s="33"/>
      <c r="E3" s="33"/>
      <c r="F3" s="33"/>
      <c r="G3" s="33"/>
    </row>
    <row r="4" spans="1:7" ht="27" x14ac:dyDescent="0.4">
      <c r="A4" s="33" t="s">
        <v>2</v>
      </c>
      <c r="B4" s="33"/>
      <c r="C4" s="33"/>
      <c r="D4" s="33"/>
      <c r="E4" s="33"/>
      <c r="F4" s="33"/>
      <c r="G4" s="33"/>
    </row>
    <row r="6" spans="1:7" ht="24" x14ac:dyDescent="0.4">
      <c r="A6" s="4" t="s">
        <v>130</v>
      </c>
      <c r="B6" s="3"/>
      <c r="C6" s="4" t="s">
        <v>113</v>
      </c>
      <c r="D6" s="3"/>
      <c r="E6" s="4" t="s">
        <v>143</v>
      </c>
      <c r="F6" s="3"/>
      <c r="G6" s="4" t="s">
        <v>13</v>
      </c>
    </row>
    <row r="7" spans="1:7" ht="22.5" x14ac:dyDescent="0.4">
      <c r="A7" s="3" t="s">
        <v>152</v>
      </c>
      <c r="B7" s="3"/>
      <c r="C7" s="16">
        <v>167523582920</v>
      </c>
      <c r="D7" s="3"/>
      <c r="E7" s="9">
        <f>C7/$C$11</f>
        <v>0.93533345109992316</v>
      </c>
      <c r="F7" s="3"/>
      <c r="G7" s="9">
        <v>2.3509549915158988E-2</v>
      </c>
    </row>
    <row r="8" spans="1:7" ht="22.5" x14ac:dyDescent="0.4">
      <c r="A8" s="3" t="s">
        <v>153</v>
      </c>
      <c r="B8" s="3"/>
      <c r="C8" s="8">
        <v>4651816399</v>
      </c>
      <c r="D8" s="3"/>
      <c r="E8" s="9">
        <f t="shared" ref="E8:E10" si="0">C8/$C$11</f>
        <v>2.5972459581632062E-2</v>
      </c>
      <c r="F8" s="3"/>
      <c r="G8" s="9">
        <v>6.5281620606616887E-4</v>
      </c>
    </row>
    <row r="9" spans="1:7" ht="22.5" x14ac:dyDescent="0.4">
      <c r="A9" s="3" t="s">
        <v>154</v>
      </c>
      <c r="B9" s="3"/>
      <c r="C9" s="8">
        <v>4739875684</v>
      </c>
      <c r="D9" s="3"/>
      <c r="E9" s="9">
        <f t="shared" si="0"/>
        <v>2.6464120477995377E-2</v>
      </c>
      <c r="F9" s="3"/>
      <c r="G9" s="9">
        <v>6.651740730608674E-4</v>
      </c>
    </row>
    <row r="10" spans="1:7" ht="22.5" x14ac:dyDescent="0.4">
      <c r="A10" s="3" t="s">
        <v>150</v>
      </c>
      <c r="C10" s="8">
        <v>2190457528</v>
      </c>
      <c r="E10" s="9">
        <f t="shared" si="0"/>
        <v>1.2229968840449431E-2</v>
      </c>
      <c r="G10" s="9">
        <v>3.0739952963006846E-4</v>
      </c>
    </row>
    <row r="11" spans="1:7" ht="23.25" thickBot="1" x14ac:dyDescent="0.45">
      <c r="A11" s="3"/>
      <c r="B11" s="3"/>
      <c r="C11" s="12">
        <f>SUM(C7:C10)</f>
        <v>179105732531</v>
      </c>
      <c r="D11" s="3"/>
      <c r="E11" s="17">
        <f>SUM(E7:E10)</f>
        <v>1</v>
      </c>
      <c r="F11" s="3"/>
      <c r="G11" s="18">
        <f>SUM(G7:G10)</f>
        <v>2.5134939723916092E-2</v>
      </c>
    </row>
    <row r="12" spans="1:7" ht="23.25" thickTop="1" x14ac:dyDescent="0.4">
      <c r="A12" s="3"/>
      <c r="B12" s="3"/>
      <c r="C12" s="16"/>
      <c r="D12" s="3"/>
      <c r="E12" s="3"/>
      <c r="F12" s="3"/>
      <c r="G12" s="3"/>
    </row>
    <row r="13" spans="1:7" x14ac:dyDescent="0.4">
      <c r="C13" s="2"/>
      <c r="G13" s="2"/>
    </row>
    <row r="14" spans="1:7" x14ac:dyDescent="0.4">
      <c r="C14" s="2"/>
      <c r="G14" s="2"/>
    </row>
    <row r="15" spans="1:7" x14ac:dyDescent="0.4">
      <c r="G15" s="2"/>
    </row>
    <row r="16" spans="1:7" x14ac:dyDescent="0.4">
      <c r="G16" s="2"/>
    </row>
    <row r="17" spans="7:7" x14ac:dyDescent="0.4">
      <c r="G17" s="2"/>
    </row>
    <row r="18" spans="7:7" x14ac:dyDescent="0.4">
      <c r="G18" s="2"/>
    </row>
  </sheetData>
  <mergeCells count="3">
    <mergeCell ref="A4:G4"/>
    <mergeCell ref="A3:G3"/>
    <mergeCell ref="A2:G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workbookViewId="0">
      <selection activeCell="V11" sqref="V11"/>
    </sheetView>
  </sheetViews>
  <sheetFormatPr defaultRowHeight="18" x14ac:dyDescent="0.4"/>
  <cols>
    <col min="1" max="1" width="26.710937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5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7" x14ac:dyDescent="0.4">
      <c r="A3" s="33" t="s">
        <v>126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27" x14ac:dyDescent="0.4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6" spans="1:19" ht="24" x14ac:dyDescent="0.4">
      <c r="A6" s="32" t="s">
        <v>127</v>
      </c>
      <c r="B6" s="32" t="s">
        <v>127</v>
      </c>
      <c r="C6" s="32" t="s">
        <v>127</v>
      </c>
      <c r="D6" s="32" t="s">
        <v>127</v>
      </c>
      <c r="E6" s="32" t="s">
        <v>127</v>
      </c>
      <c r="F6" s="32" t="s">
        <v>127</v>
      </c>
      <c r="G6" s="32" t="s">
        <v>127</v>
      </c>
      <c r="H6" s="3"/>
      <c r="I6" s="32" t="s">
        <v>128</v>
      </c>
      <c r="J6" s="32" t="s">
        <v>128</v>
      </c>
      <c r="K6" s="32" t="s">
        <v>128</v>
      </c>
      <c r="L6" s="32" t="s">
        <v>128</v>
      </c>
      <c r="M6" s="32" t="s">
        <v>128</v>
      </c>
      <c r="N6" s="3"/>
      <c r="O6" s="32" t="s">
        <v>129</v>
      </c>
      <c r="P6" s="32" t="s">
        <v>129</v>
      </c>
      <c r="Q6" s="32" t="s">
        <v>129</v>
      </c>
      <c r="R6" s="32" t="s">
        <v>129</v>
      </c>
      <c r="S6" s="32" t="s">
        <v>129</v>
      </c>
    </row>
    <row r="7" spans="1:19" ht="24" x14ac:dyDescent="0.4">
      <c r="A7" s="4" t="s">
        <v>130</v>
      </c>
      <c r="B7" s="3"/>
      <c r="C7" s="4" t="s">
        <v>131</v>
      </c>
      <c r="D7" s="3"/>
      <c r="E7" s="4" t="s">
        <v>88</v>
      </c>
      <c r="F7" s="3"/>
      <c r="G7" s="4" t="s">
        <v>89</v>
      </c>
      <c r="H7" s="3"/>
      <c r="I7" s="4" t="s">
        <v>132</v>
      </c>
      <c r="J7" s="3"/>
      <c r="K7" s="4" t="s">
        <v>133</v>
      </c>
      <c r="L7" s="3"/>
      <c r="M7" s="4" t="s">
        <v>134</v>
      </c>
      <c r="N7" s="3"/>
      <c r="O7" s="4" t="s">
        <v>132</v>
      </c>
      <c r="P7" s="3"/>
      <c r="Q7" s="4" t="s">
        <v>133</v>
      </c>
      <c r="R7" s="3"/>
      <c r="S7" s="4" t="s">
        <v>134</v>
      </c>
    </row>
    <row r="8" spans="1:19" ht="22.5" x14ac:dyDescent="0.4">
      <c r="A8" s="3" t="s">
        <v>116</v>
      </c>
      <c r="B8" s="3"/>
      <c r="C8" s="3">
        <v>1</v>
      </c>
      <c r="D8" s="3"/>
      <c r="E8" s="3" t="s">
        <v>135</v>
      </c>
      <c r="F8" s="3"/>
      <c r="G8" s="8">
        <v>8</v>
      </c>
      <c r="H8" s="3"/>
      <c r="I8" s="8">
        <v>4739875684</v>
      </c>
      <c r="J8" s="3"/>
      <c r="K8" s="3">
        <v>0</v>
      </c>
      <c r="L8" s="3"/>
      <c r="M8" s="8">
        <v>4739875684</v>
      </c>
      <c r="N8" s="3"/>
      <c r="O8" s="8">
        <v>4739875684</v>
      </c>
      <c r="P8" s="3"/>
      <c r="Q8" s="3">
        <v>0</v>
      </c>
      <c r="R8" s="3"/>
      <c r="S8" s="8">
        <v>4739875684</v>
      </c>
    </row>
    <row r="9" spans="1:19" ht="23.25" thickBot="1" x14ac:dyDescent="0.45">
      <c r="A9" s="3"/>
      <c r="B9" s="3"/>
      <c r="C9" s="3"/>
      <c r="D9" s="3"/>
      <c r="E9" s="3"/>
      <c r="F9" s="3"/>
      <c r="G9" s="3"/>
      <c r="H9" s="3"/>
      <c r="I9" s="5">
        <f>SUM(I8)</f>
        <v>4739875684</v>
      </c>
      <c r="J9" s="3"/>
      <c r="K9" s="11">
        <f>SUM(K8)</f>
        <v>0</v>
      </c>
      <c r="L9" s="3"/>
      <c r="M9" s="5">
        <f>SUM(M8)</f>
        <v>4739875684</v>
      </c>
      <c r="N9" s="3"/>
      <c r="O9" s="5">
        <f>SUM(O8)</f>
        <v>4739875684</v>
      </c>
      <c r="P9" s="3"/>
      <c r="Q9" s="11">
        <f>SUM(Q8)</f>
        <v>0</v>
      </c>
      <c r="R9" s="3"/>
      <c r="S9" s="5">
        <f>SUM(S8)</f>
        <v>4739875684</v>
      </c>
    </row>
    <row r="10" spans="1:19" ht="23.25" thickTop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</sheetData>
  <mergeCells count="6">
    <mergeCell ref="A4:S4"/>
    <mergeCell ref="A3:S3"/>
    <mergeCell ref="A2:S2"/>
    <mergeCell ref="O6:S6"/>
    <mergeCell ref="I6:M6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U83"/>
  <sheetViews>
    <sheetView rightToLeft="1" topLeftCell="A58" workbookViewId="0">
      <selection activeCell="I73" sqref="I73:I77"/>
    </sheetView>
  </sheetViews>
  <sheetFormatPr defaultRowHeight="18" x14ac:dyDescent="0.4"/>
  <cols>
    <col min="1" max="1" width="28.710937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31.140625" style="1" bestFit="1" customWidth="1"/>
    <col min="10" max="10" width="1" style="1" customWidth="1"/>
    <col min="11" max="11" width="11.28515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31.140625" style="1" bestFit="1" customWidth="1"/>
    <col min="18" max="18" width="1" style="1" customWidth="1"/>
    <col min="19" max="20" width="12.7109375" style="1" bestFit="1" customWidth="1"/>
    <col min="21" max="16384" width="9.140625" style="1"/>
  </cols>
  <sheetData>
    <row r="2" spans="1:21" ht="27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21" ht="27" x14ac:dyDescent="0.4">
      <c r="A3" s="33" t="s">
        <v>126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21" ht="27" x14ac:dyDescent="0.4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6" spans="1:21" ht="24" x14ac:dyDescent="0.4">
      <c r="A6" s="34" t="s">
        <v>3</v>
      </c>
      <c r="B6" s="3"/>
      <c r="C6" s="32" t="s">
        <v>128</v>
      </c>
      <c r="D6" s="32" t="s">
        <v>128</v>
      </c>
      <c r="E6" s="32" t="s">
        <v>128</v>
      </c>
      <c r="F6" s="32" t="s">
        <v>128</v>
      </c>
      <c r="G6" s="32" t="s">
        <v>128</v>
      </c>
      <c r="H6" s="32" t="s">
        <v>128</v>
      </c>
      <c r="I6" s="32" t="s">
        <v>128</v>
      </c>
      <c r="J6" s="3"/>
      <c r="K6" s="32" t="s">
        <v>129</v>
      </c>
      <c r="L6" s="32" t="s">
        <v>129</v>
      </c>
      <c r="M6" s="32" t="s">
        <v>129</v>
      </c>
      <c r="N6" s="32" t="s">
        <v>129</v>
      </c>
      <c r="O6" s="32" t="s">
        <v>129</v>
      </c>
      <c r="P6" s="32" t="s">
        <v>129</v>
      </c>
      <c r="Q6" s="32" t="s">
        <v>129</v>
      </c>
    </row>
    <row r="7" spans="1:21" ht="24" x14ac:dyDescent="0.4">
      <c r="A7" s="32" t="s">
        <v>3</v>
      </c>
      <c r="B7" s="3"/>
      <c r="C7" s="4" t="s">
        <v>7</v>
      </c>
      <c r="D7" s="3"/>
      <c r="E7" s="4" t="s">
        <v>136</v>
      </c>
      <c r="F7" s="3"/>
      <c r="G7" s="4" t="s">
        <v>137</v>
      </c>
      <c r="H7" s="3"/>
      <c r="I7" s="4" t="s">
        <v>138</v>
      </c>
      <c r="J7" s="3"/>
      <c r="K7" s="4" t="s">
        <v>7</v>
      </c>
      <c r="L7" s="3"/>
      <c r="M7" s="4" t="s">
        <v>136</v>
      </c>
      <c r="N7" s="3"/>
      <c r="O7" s="4" t="s">
        <v>137</v>
      </c>
      <c r="P7" s="3"/>
      <c r="Q7" s="4" t="s">
        <v>138</v>
      </c>
    </row>
    <row r="8" spans="1:21" ht="21.75" x14ac:dyDescent="0.5">
      <c r="A8" s="28" t="s">
        <v>37</v>
      </c>
      <c r="B8" s="28"/>
      <c r="C8" s="29">
        <v>14006000</v>
      </c>
      <c r="D8" s="28"/>
      <c r="E8" s="29">
        <v>84301732337</v>
      </c>
      <c r="F8" s="28"/>
      <c r="G8" s="29">
        <v>94479199939</v>
      </c>
      <c r="H8" s="28"/>
      <c r="I8" s="29">
        <v>-10177467602</v>
      </c>
      <c r="J8" s="28"/>
      <c r="K8" s="29">
        <v>14006000</v>
      </c>
      <c r="L8" s="28"/>
      <c r="M8" s="29">
        <v>84301732337</v>
      </c>
      <c r="N8" s="28"/>
      <c r="O8" s="29">
        <v>94479199939</v>
      </c>
      <c r="P8" s="28"/>
      <c r="Q8" s="29">
        <v>-10177467602</v>
      </c>
      <c r="S8" s="2"/>
      <c r="T8" s="2"/>
      <c r="U8" s="2"/>
    </row>
    <row r="9" spans="1:21" ht="21.75" x14ac:dyDescent="0.5">
      <c r="A9" s="28" t="s">
        <v>81</v>
      </c>
      <c r="B9" s="28"/>
      <c r="C9" s="29">
        <v>11216724</v>
      </c>
      <c r="D9" s="28"/>
      <c r="E9" s="29">
        <v>53519925562</v>
      </c>
      <c r="F9" s="28"/>
      <c r="G9" s="29">
        <v>42859102404</v>
      </c>
      <c r="H9" s="28"/>
      <c r="I9" s="29">
        <v>10660823158</v>
      </c>
      <c r="J9" s="28"/>
      <c r="K9" s="29">
        <v>11216724</v>
      </c>
      <c r="L9" s="28"/>
      <c r="M9" s="29">
        <v>53519925562</v>
      </c>
      <c r="N9" s="28"/>
      <c r="O9" s="29">
        <v>42859102404</v>
      </c>
      <c r="P9" s="28"/>
      <c r="Q9" s="29">
        <v>10660823158</v>
      </c>
      <c r="S9" s="2"/>
      <c r="T9" s="2"/>
      <c r="U9" s="2"/>
    </row>
    <row r="10" spans="1:21" ht="21.75" x14ac:dyDescent="0.5">
      <c r="A10" s="28" t="s">
        <v>19</v>
      </c>
      <c r="B10" s="28"/>
      <c r="C10" s="29">
        <v>1180933</v>
      </c>
      <c r="D10" s="28"/>
      <c r="E10" s="29">
        <v>110437596970</v>
      </c>
      <c r="F10" s="28"/>
      <c r="G10" s="29">
        <v>123221438195</v>
      </c>
      <c r="H10" s="28"/>
      <c r="I10" s="29">
        <v>-12783841225</v>
      </c>
      <c r="J10" s="28"/>
      <c r="K10" s="29">
        <v>1180933</v>
      </c>
      <c r="L10" s="28"/>
      <c r="M10" s="29">
        <v>110437596970</v>
      </c>
      <c r="N10" s="28"/>
      <c r="O10" s="29">
        <v>123221438195</v>
      </c>
      <c r="P10" s="28"/>
      <c r="Q10" s="29">
        <v>-12783841225</v>
      </c>
      <c r="S10" s="2"/>
      <c r="T10" s="2"/>
      <c r="U10" s="2"/>
    </row>
    <row r="11" spans="1:21" ht="21.75" x14ac:dyDescent="0.5">
      <c r="A11" s="28" t="s">
        <v>79</v>
      </c>
      <c r="B11" s="28"/>
      <c r="C11" s="29">
        <v>300000</v>
      </c>
      <c r="D11" s="28"/>
      <c r="E11" s="29">
        <v>6468283350</v>
      </c>
      <c r="F11" s="28"/>
      <c r="G11" s="29">
        <v>5765345256</v>
      </c>
      <c r="H11" s="28"/>
      <c r="I11" s="29">
        <v>702938094</v>
      </c>
      <c r="J11" s="28"/>
      <c r="K11" s="29">
        <v>300000</v>
      </c>
      <c r="L11" s="28"/>
      <c r="M11" s="29">
        <v>6468283350</v>
      </c>
      <c r="N11" s="28"/>
      <c r="O11" s="29">
        <v>5765345256</v>
      </c>
      <c r="P11" s="28"/>
      <c r="Q11" s="29">
        <v>702938094</v>
      </c>
      <c r="S11" s="2"/>
      <c r="T11" s="2"/>
      <c r="U11" s="2"/>
    </row>
    <row r="12" spans="1:21" ht="21.75" x14ac:dyDescent="0.5">
      <c r="A12" s="28" t="s">
        <v>23</v>
      </c>
      <c r="B12" s="28"/>
      <c r="C12" s="29">
        <v>1800000</v>
      </c>
      <c r="D12" s="28"/>
      <c r="E12" s="29">
        <v>182167614900</v>
      </c>
      <c r="F12" s="28"/>
      <c r="G12" s="29">
        <v>164578894200</v>
      </c>
      <c r="H12" s="28"/>
      <c r="I12" s="29">
        <v>17588720700</v>
      </c>
      <c r="J12" s="28"/>
      <c r="K12" s="29">
        <v>1800000</v>
      </c>
      <c r="L12" s="28"/>
      <c r="M12" s="29">
        <v>182167614900</v>
      </c>
      <c r="N12" s="28"/>
      <c r="O12" s="29">
        <v>164578894200</v>
      </c>
      <c r="P12" s="28"/>
      <c r="Q12" s="29">
        <v>17588720700</v>
      </c>
      <c r="S12" s="2"/>
      <c r="T12" s="2"/>
      <c r="U12" s="2"/>
    </row>
    <row r="13" spans="1:21" ht="21.75" x14ac:dyDescent="0.5">
      <c r="A13" s="28" t="s">
        <v>36</v>
      </c>
      <c r="B13" s="28"/>
      <c r="C13" s="29">
        <v>537339</v>
      </c>
      <c r="D13" s="28"/>
      <c r="E13" s="29">
        <v>37026711860</v>
      </c>
      <c r="F13" s="28"/>
      <c r="G13" s="29">
        <v>33640252638</v>
      </c>
      <c r="H13" s="28"/>
      <c r="I13" s="29">
        <v>3386459222</v>
      </c>
      <c r="J13" s="28"/>
      <c r="K13" s="29">
        <v>537339</v>
      </c>
      <c r="L13" s="28"/>
      <c r="M13" s="29">
        <v>37026711860</v>
      </c>
      <c r="N13" s="28"/>
      <c r="O13" s="29">
        <v>33640252638</v>
      </c>
      <c r="P13" s="28"/>
      <c r="Q13" s="29">
        <v>3386459222</v>
      </c>
      <c r="S13" s="2"/>
      <c r="T13" s="2"/>
      <c r="U13" s="2"/>
    </row>
    <row r="14" spans="1:21" ht="21.75" x14ac:dyDescent="0.5">
      <c r="A14" s="28" t="s">
        <v>26</v>
      </c>
      <c r="B14" s="28"/>
      <c r="C14" s="29">
        <v>800000</v>
      </c>
      <c r="D14" s="28"/>
      <c r="E14" s="29">
        <v>41545723320</v>
      </c>
      <c r="F14" s="28"/>
      <c r="G14" s="29">
        <v>34903083600</v>
      </c>
      <c r="H14" s="28"/>
      <c r="I14" s="29">
        <v>6642639720</v>
      </c>
      <c r="J14" s="28"/>
      <c r="K14" s="29">
        <v>800000</v>
      </c>
      <c r="L14" s="28"/>
      <c r="M14" s="29">
        <v>41545723320</v>
      </c>
      <c r="N14" s="28"/>
      <c r="O14" s="29">
        <v>34903083600</v>
      </c>
      <c r="P14" s="28"/>
      <c r="Q14" s="29">
        <v>6642639720</v>
      </c>
      <c r="S14" s="2"/>
      <c r="T14" s="2"/>
      <c r="U14" s="2"/>
    </row>
    <row r="15" spans="1:21" ht="21.75" x14ac:dyDescent="0.5">
      <c r="A15" s="28" t="s">
        <v>58</v>
      </c>
      <c r="B15" s="28"/>
      <c r="C15" s="29">
        <v>9347168</v>
      </c>
      <c r="D15" s="28"/>
      <c r="E15" s="29">
        <v>147029524392</v>
      </c>
      <c r="F15" s="28"/>
      <c r="G15" s="29">
        <v>104571700240</v>
      </c>
      <c r="H15" s="28"/>
      <c r="I15" s="29">
        <v>42457824152</v>
      </c>
      <c r="J15" s="28"/>
      <c r="K15" s="29">
        <v>9347168</v>
      </c>
      <c r="L15" s="28"/>
      <c r="M15" s="29">
        <v>147029524392</v>
      </c>
      <c r="N15" s="28"/>
      <c r="O15" s="29">
        <v>104571700240</v>
      </c>
      <c r="P15" s="28"/>
      <c r="Q15" s="29">
        <v>42457824152</v>
      </c>
      <c r="S15" s="2"/>
      <c r="T15" s="2"/>
      <c r="U15" s="2"/>
    </row>
    <row r="16" spans="1:21" ht="21.75" x14ac:dyDescent="0.5">
      <c r="A16" s="28" t="s">
        <v>40</v>
      </c>
      <c r="B16" s="28"/>
      <c r="C16" s="29">
        <v>277779</v>
      </c>
      <c r="D16" s="28"/>
      <c r="E16" s="29">
        <v>6972186927</v>
      </c>
      <c r="F16" s="28"/>
      <c r="G16" s="29">
        <v>6903155374</v>
      </c>
      <c r="H16" s="28"/>
      <c r="I16" s="29">
        <v>69031553</v>
      </c>
      <c r="J16" s="28"/>
      <c r="K16" s="29">
        <v>277779</v>
      </c>
      <c r="L16" s="28"/>
      <c r="M16" s="29">
        <v>6972186927</v>
      </c>
      <c r="N16" s="28"/>
      <c r="O16" s="29">
        <v>6903155374</v>
      </c>
      <c r="P16" s="28"/>
      <c r="Q16" s="29">
        <v>69031553</v>
      </c>
      <c r="S16" s="2"/>
      <c r="T16" s="2"/>
      <c r="U16" s="2"/>
    </row>
    <row r="17" spans="1:21" ht="21.75" x14ac:dyDescent="0.5">
      <c r="A17" s="28" t="s">
        <v>42</v>
      </c>
      <c r="B17" s="28"/>
      <c r="C17" s="29">
        <v>2810253</v>
      </c>
      <c r="D17" s="28"/>
      <c r="E17" s="29">
        <v>69936073486</v>
      </c>
      <c r="F17" s="28"/>
      <c r="G17" s="29">
        <v>64069656297</v>
      </c>
      <c r="H17" s="28"/>
      <c r="I17" s="29">
        <v>5866417189</v>
      </c>
      <c r="J17" s="28"/>
      <c r="K17" s="29">
        <v>2810253</v>
      </c>
      <c r="L17" s="28"/>
      <c r="M17" s="29">
        <v>69936073486</v>
      </c>
      <c r="N17" s="28"/>
      <c r="O17" s="29">
        <v>64069656297</v>
      </c>
      <c r="P17" s="28"/>
      <c r="Q17" s="29">
        <v>5866417189</v>
      </c>
      <c r="S17" s="2"/>
      <c r="T17" s="2"/>
      <c r="U17" s="2"/>
    </row>
    <row r="18" spans="1:21" ht="21.75" x14ac:dyDescent="0.5">
      <c r="A18" s="28" t="s">
        <v>69</v>
      </c>
      <c r="B18" s="28"/>
      <c r="C18" s="29">
        <v>13413881</v>
      </c>
      <c r="D18" s="28"/>
      <c r="E18" s="29">
        <v>284282338460</v>
      </c>
      <c r="F18" s="28"/>
      <c r="G18" s="29">
        <v>310683793917</v>
      </c>
      <c r="H18" s="28"/>
      <c r="I18" s="29">
        <v>-26401455457</v>
      </c>
      <c r="J18" s="28"/>
      <c r="K18" s="29">
        <v>13413881</v>
      </c>
      <c r="L18" s="28"/>
      <c r="M18" s="29">
        <v>284282338460</v>
      </c>
      <c r="N18" s="28"/>
      <c r="O18" s="29">
        <v>310683793917</v>
      </c>
      <c r="P18" s="28"/>
      <c r="Q18" s="29">
        <v>-26401455457</v>
      </c>
      <c r="S18" s="2"/>
      <c r="T18" s="2"/>
      <c r="U18" s="2"/>
    </row>
    <row r="19" spans="1:21" ht="21.75" x14ac:dyDescent="0.5">
      <c r="A19" s="28" t="s">
        <v>63</v>
      </c>
      <c r="B19" s="28"/>
      <c r="C19" s="29">
        <v>5303373</v>
      </c>
      <c r="D19" s="28"/>
      <c r="E19" s="29">
        <v>155993092568</v>
      </c>
      <c r="F19" s="28"/>
      <c r="G19" s="29">
        <v>168012837457</v>
      </c>
      <c r="H19" s="28"/>
      <c r="I19" s="29">
        <v>-12019744889</v>
      </c>
      <c r="J19" s="28"/>
      <c r="K19" s="29">
        <v>5303373</v>
      </c>
      <c r="L19" s="28"/>
      <c r="M19" s="29">
        <v>155993092568</v>
      </c>
      <c r="N19" s="28"/>
      <c r="O19" s="29">
        <v>168012837457</v>
      </c>
      <c r="P19" s="28"/>
      <c r="Q19" s="29">
        <v>-12019744889</v>
      </c>
      <c r="S19" s="2"/>
      <c r="T19" s="2"/>
      <c r="U19" s="2"/>
    </row>
    <row r="20" spans="1:21" ht="21.75" x14ac:dyDescent="0.5">
      <c r="A20" s="28" t="s">
        <v>76</v>
      </c>
      <c r="B20" s="28"/>
      <c r="C20" s="29">
        <v>4085523</v>
      </c>
      <c r="D20" s="28"/>
      <c r="E20" s="29">
        <v>42480299886</v>
      </c>
      <c r="F20" s="28"/>
      <c r="G20" s="29">
        <v>45769883336</v>
      </c>
      <c r="H20" s="28"/>
      <c r="I20" s="29">
        <v>-3289583450</v>
      </c>
      <c r="J20" s="28"/>
      <c r="K20" s="29">
        <v>4085523</v>
      </c>
      <c r="L20" s="28"/>
      <c r="M20" s="29">
        <v>42480299886</v>
      </c>
      <c r="N20" s="28"/>
      <c r="O20" s="29">
        <v>45769883336</v>
      </c>
      <c r="P20" s="28"/>
      <c r="Q20" s="29">
        <v>-3289583450</v>
      </c>
      <c r="S20" s="2"/>
      <c r="T20" s="2"/>
      <c r="U20" s="2"/>
    </row>
    <row r="21" spans="1:21" ht="21.75" x14ac:dyDescent="0.5">
      <c r="A21" s="28" t="s">
        <v>67</v>
      </c>
      <c r="B21" s="28"/>
      <c r="C21" s="29">
        <v>8293376</v>
      </c>
      <c r="D21" s="28"/>
      <c r="E21" s="29">
        <v>114756903347</v>
      </c>
      <c r="F21" s="28"/>
      <c r="G21" s="29">
        <v>115746186995</v>
      </c>
      <c r="H21" s="28"/>
      <c r="I21" s="29">
        <v>-989283648</v>
      </c>
      <c r="J21" s="28"/>
      <c r="K21" s="29">
        <v>8293376</v>
      </c>
      <c r="L21" s="28"/>
      <c r="M21" s="29">
        <v>114756903347</v>
      </c>
      <c r="N21" s="28"/>
      <c r="O21" s="29">
        <v>115746186995</v>
      </c>
      <c r="P21" s="28"/>
      <c r="Q21" s="29">
        <v>-989283648</v>
      </c>
      <c r="S21" s="2"/>
      <c r="T21" s="2"/>
      <c r="U21" s="2"/>
    </row>
    <row r="22" spans="1:21" ht="21.75" x14ac:dyDescent="0.5">
      <c r="A22" s="28" t="s">
        <v>17</v>
      </c>
      <c r="B22" s="28"/>
      <c r="C22" s="29">
        <v>559737</v>
      </c>
      <c r="D22" s="28"/>
      <c r="E22" s="29">
        <v>23652843072</v>
      </c>
      <c r="F22" s="28"/>
      <c r="G22" s="29">
        <v>24921450138</v>
      </c>
      <c r="H22" s="28"/>
      <c r="I22" s="29">
        <v>-1268607066</v>
      </c>
      <c r="J22" s="28"/>
      <c r="K22" s="29">
        <v>559737</v>
      </c>
      <c r="L22" s="28"/>
      <c r="M22" s="29">
        <v>23652843072</v>
      </c>
      <c r="N22" s="28"/>
      <c r="O22" s="29">
        <v>24921450138</v>
      </c>
      <c r="P22" s="28"/>
      <c r="Q22" s="29">
        <v>-1268607066</v>
      </c>
      <c r="S22" s="2"/>
      <c r="T22" s="2"/>
      <c r="U22" s="2"/>
    </row>
    <row r="23" spans="1:21" ht="21.75" x14ac:dyDescent="0.5">
      <c r="A23" s="28" t="s">
        <v>68</v>
      </c>
      <c r="B23" s="28"/>
      <c r="C23" s="29">
        <v>1864726</v>
      </c>
      <c r="D23" s="28"/>
      <c r="E23" s="29">
        <v>9787171047</v>
      </c>
      <c r="F23" s="28"/>
      <c r="G23" s="29">
        <v>8563774666</v>
      </c>
      <c r="H23" s="28"/>
      <c r="I23" s="29">
        <v>1223396381</v>
      </c>
      <c r="J23" s="28"/>
      <c r="K23" s="29">
        <v>1864726</v>
      </c>
      <c r="L23" s="28"/>
      <c r="M23" s="29">
        <v>9787171047</v>
      </c>
      <c r="N23" s="28"/>
      <c r="O23" s="29">
        <v>8563774666</v>
      </c>
      <c r="P23" s="28"/>
      <c r="Q23" s="29">
        <v>1223396381</v>
      </c>
      <c r="S23" s="2"/>
      <c r="T23" s="2"/>
      <c r="U23" s="2"/>
    </row>
    <row r="24" spans="1:21" ht="21.75" x14ac:dyDescent="0.5">
      <c r="A24" s="28" t="s">
        <v>72</v>
      </c>
      <c r="B24" s="28"/>
      <c r="C24" s="29">
        <v>24</v>
      </c>
      <c r="D24" s="28"/>
      <c r="E24" s="29">
        <v>895361</v>
      </c>
      <c r="F24" s="28"/>
      <c r="G24" s="29">
        <v>906812</v>
      </c>
      <c r="H24" s="28"/>
      <c r="I24" s="29">
        <v>-11451</v>
      </c>
      <c r="J24" s="28"/>
      <c r="K24" s="29">
        <v>24</v>
      </c>
      <c r="L24" s="28"/>
      <c r="M24" s="29">
        <v>895361</v>
      </c>
      <c r="N24" s="28"/>
      <c r="O24" s="29">
        <v>906812</v>
      </c>
      <c r="P24" s="28"/>
      <c r="Q24" s="29">
        <v>-11451</v>
      </c>
      <c r="S24" s="2"/>
      <c r="T24" s="2"/>
      <c r="U24" s="2"/>
    </row>
    <row r="25" spans="1:21" ht="21.75" x14ac:dyDescent="0.5">
      <c r="A25" s="28" t="s">
        <v>22</v>
      </c>
      <c r="B25" s="28"/>
      <c r="C25" s="29">
        <v>1007204</v>
      </c>
      <c r="D25" s="28"/>
      <c r="E25" s="29">
        <v>149851270755</v>
      </c>
      <c r="F25" s="28"/>
      <c r="G25" s="29">
        <v>144364633748</v>
      </c>
      <c r="H25" s="28"/>
      <c r="I25" s="29">
        <v>5486637007</v>
      </c>
      <c r="J25" s="28"/>
      <c r="K25" s="29">
        <v>1007204</v>
      </c>
      <c r="L25" s="28"/>
      <c r="M25" s="29">
        <v>149851270755</v>
      </c>
      <c r="N25" s="28"/>
      <c r="O25" s="29">
        <v>144364633748</v>
      </c>
      <c r="P25" s="28"/>
      <c r="Q25" s="29">
        <v>5486637007</v>
      </c>
      <c r="S25" s="2"/>
      <c r="T25" s="2"/>
      <c r="U25" s="2"/>
    </row>
    <row r="26" spans="1:21" ht="21.75" x14ac:dyDescent="0.5">
      <c r="A26" s="28" t="s">
        <v>52</v>
      </c>
      <c r="B26" s="28"/>
      <c r="C26" s="29">
        <v>15000</v>
      </c>
      <c r="D26" s="28"/>
      <c r="E26" s="29">
        <v>17124646875</v>
      </c>
      <c r="F26" s="28"/>
      <c r="G26" s="29">
        <v>20843484375</v>
      </c>
      <c r="H26" s="28"/>
      <c r="I26" s="29">
        <v>-3718837500</v>
      </c>
      <c r="J26" s="28"/>
      <c r="K26" s="29">
        <v>15000</v>
      </c>
      <c r="L26" s="28"/>
      <c r="M26" s="29">
        <v>17124646875</v>
      </c>
      <c r="N26" s="28"/>
      <c r="O26" s="29">
        <v>20843484375</v>
      </c>
      <c r="P26" s="28"/>
      <c r="Q26" s="29">
        <v>-3718837500</v>
      </c>
      <c r="S26" s="2"/>
      <c r="T26" s="2"/>
      <c r="U26" s="2"/>
    </row>
    <row r="27" spans="1:21" ht="21.75" x14ac:dyDescent="0.5">
      <c r="A27" s="28" t="s">
        <v>32</v>
      </c>
      <c r="B27" s="28"/>
      <c r="C27" s="29">
        <v>3600000</v>
      </c>
      <c r="D27" s="28"/>
      <c r="E27" s="29">
        <v>49348618200</v>
      </c>
      <c r="F27" s="28"/>
      <c r="G27" s="29">
        <v>54966988800</v>
      </c>
      <c r="H27" s="28"/>
      <c r="I27" s="29">
        <v>-5618370600</v>
      </c>
      <c r="J27" s="28"/>
      <c r="K27" s="29">
        <v>3600000</v>
      </c>
      <c r="L27" s="28"/>
      <c r="M27" s="29">
        <v>49348618200</v>
      </c>
      <c r="N27" s="28"/>
      <c r="O27" s="29">
        <v>54966988800</v>
      </c>
      <c r="P27" s="28"/>
      <c r="Q27" s="29">
        <v>-5618370600</v>
      </c>
      <c r="S27" s="2"/>
      <c r="T27" s="2"/>
      <c r="U27" s="2"/>
    </row>
    <row r="28" spans="1:21" ht="21.75" x14ac:dyDescent="0.5">
      <c r="A28" s="28" t="s">
        <v>33</v>
      </c>
      <c r="B28" s="28"/>
      <c r="C28" s="29">
        <v>16825087</v>
      </c>
      <c r="D28" s="28"/>
      <c r="E28" s="29">
        <v>109715853925</v>
      </c>
      <c r="F28" s="28"/>
      <c r="G28" s="29">
        <v>113017690061</v>
      </c>
      <c r="H28" s="28"/>
      <c r="I28" s="29">
        <v>-3301836136</v>
      </c>
      <c r="J28" s="28"/>
      <c r="K28" s="29">
        <v>16825087</v>
      </c>
      <c r="L28" s="28"/>
      <c r="M28" s="29">
        <v>109715853925</v>
      </c>
      <c r="N28" s="28"/>
      <c r="O28" s="29">
        <v>113017690061</v>
      </c>
      <c r="P28" s="28"/>
      <c r="Q28" s="29">
        <v>-3301836136</v>
      </c>
      <c r="S28" s="2"/>
      <c r="T28" s="2"/>
      <c r="U28" s="2"/>
    </row>
    <row r="29" spans="1:21" ht="21.75" x14ac:dyDescent="0.5">
      <c r="A29" s="28" t="s">
        <v>53</v>
      </c>
      <c r="B29" s="28"/>
      <c r="C29" s="29">
        <v>5000</v>
      </c>
      <c r="D29" s="28"/>
      <c r="E29" s="29">
        <v>5719807002</v>
      </c>
      <c r="F29" s="28"/>
      <c r="G29" s="29">
        <v>6909505104</v>
      </c>
      <c r="H29" s="28"/>
      <c r="I29" s="29">
        <v>-1189698102</v>
      </c>
      <c r="J29" s="28"/>
      <c r="K29" s="29">
        <v>5000</v>
      </c>
      <c r="L29" s="28"/>
      <c r="M29" s="29">
        <v>5719807002</v>
      </c>
      <c r="N29" s="28"/>
      <c r="O29" s="29">
        <v>6909505104</v>
      </c>
      <c r="P29" s="28"/>
      <c r="Q29" s="29">
        <v>-1189698102</v>
      </c>
      <c r="S29" s="2"/>
      <c r="T29" s="2"/>
      <c r="U29" s="2"/>
    </row>
    <row r="30" spans="1:21" ht="21.75" x14ac:dyDescent="0.5">
      <c r="A30" s="28" t="s">
        <v>27</v>
      </c>
      <c r="B30" s="28"/>
      <c r="C30" s="29">
        <v>1500000</v>
      </c>
      <c r="D30" s="28"/>
      <c r="E30" s="29">
        <v>290476320750</v>
      </c>
      <c r="F30" s="28"/>
      <c r="G30" s="29">
        <v>247100949040</v>
      </c>
      <c r="H30" s="28"/>
      <c r="I30" s="29">
        <v>43375371710</v>
      </c>
      <c r="J30" s="28"/>
      <c r="K30" s="29">
        <v>1500000</v>
      </c>
      <c r="L30" s="28"/>
      <c r="M30" s="29">
        <v>290476320750</v>
      </c>
      <c r="N30" s="28"/>
      <c r="O30" s="29">
        <v>247100949040</v>
      </c>
      <c r="P30" s="28"/>
      <c r="Q30" s="29">
        <v>43375371710</v>
      </c>
      <c r="S30" s="2"/>
      <c r="T30" s="2"/>
      <c r="U30" s="2"/>
    </row>
    <row r="31" spans="1:21" ht="21.75" x14ac:dyDescent="0.5">
      <c r="A31" s="28" t="s">
        <v>44</v>
      </c>
      <c r="B31" s="28"/>
      <c r="C31" s="29">
        <v>8868106</v>
      </c>
      <c r="D31" s="28"/>
      <c r="E31" s="29">
        <v>73740325536</v>
      </c>
      <c r="F31" s="28"/>
      <c r="G31" s="29">
        <v>79055976019</v>
      </c>
      <c r="H31" s="28"/>
      <c r="I31" s="29">
        <v>-5315650483</v>
      </c>
      <c r="J31" s="28"/>
      <c r="K31" s="29">
        <v>8868106</v>
      </c>
      <c r="L31" s="28"/>
      <c r="M31" s="29">
        <v>73740325536</v>
      </c>
      <c r="N31" s="28"/>
      <c r="O31" s="29">
        <v>79055976019</v>
      </c>
      <c r="P31" s="28"/>
      <c r="Q31" s="29">
        <v>-5315650483</v>
      </c>
      <c r="S31" s="2"/>
      <c r="T31" s="2"/>
      <c r="U31" s="2"/>
    </row>
    <row r="32" spans="1:21" ht="21.75" x14ac:dyDescent="0.5">
      <c r="A32" s="28" t="s">
        <v>29</v>
      </c>
      <c r="B32" s="28"/>
      <c r="C32" s="29">
        <v>488611</v>
      </c>
      <c r="D32" s="28"/>
      <c r="E32" s="29">
        <v>26987158270</v>
      </c>
      <c r="F32" s="28"/>
      <c r="G32" s="29">
        <v>27893481494</v>
      </c>
      <c r="H32" s="28"/>
      <c r="I32" s="29">
        <v>-906323224</v>
      </c>
      <c r="J32" s="28"/>
      <c r="K32" s="29">
        <v>488611</v>
      </c>
      <c r="L32" s="28"/>
      <c r="M32" s="29">
        <v>26987158270</v>
      </c>
      <c r="N32" s="28"/>
      <c r="O32" s="29">
        <v>27893481494</v>
      </c>
      <c r="P32" s="28"/>
      <c r="Q32" s="29">
        <v>-906323224</v>
      </c>
      <c r="S32" s="2"/>
      <c r="T32" s="2"/>
      <c r="U32" s="2"/>
    </row>
    <row r="33" spans="1:21" ht="21.75" x14ac:dyDescent="0.5">
      <c r="A33" s="28" t="s">
        <v>62</v>
      </c>
      <c r="B33" s="28"/>
      <c r="C33" s="29">
        <v>459854</v>
      </c>
      <c r="D33" s="28"/>
      <c r="E33" s="29">
        <v>11177903243</v>
      </c>
      <c r="F33" s="28"/>
      <c r="G33" s="29">
        <v>10311664882</v>
      </c>
      <c r="H33" s="28"/>
      <c r="I33" s="29">
        <v>866238361</v>
      </c>
      <c r="J33" s="28"/>
      <c r="K33" s="29">
        <v>459854</v>
      </c>
      <c r="L33" s="28"/>
      <c r="M33" s="29">
        <v>11177903243</v>
      </c>
      <c r="N33" s="28"/>
      <c r="O33" s="29">
        <v>10311664882</v>
      </c>
      <c r="P33" s="28"/>
      <c r="Q33" s="29">
        <v>866238361</v>
      </c>
      <c r="S33" s="2"/>
      <c r="T33" s="2"/>
      <c r="U33" s="2"/>
    </row>
    <row r="34" spans="1:21" ht="21.75" x14ac:dyDescent="0.5">
      <c r="A34" s="28" t="s">
        <v>70</v>
      </c>
      <c r="B34" s="28"/>
      <c r="C34" s="29">
        <v>170400</v>
      </c>
      <c r="D34" s="28"/>
      <c r="E34" s="29">
        <v>16794803184</v>
      </c>
      <c r="F34" s="28"/>
      <c r="G34" s="29">
        <v>16368966478</v>
      </c>
      <c r="H34" s="28"/>
      <c r="I34" s="29">
        <v>425836706</v>
      </c>
      <c r="J34" s="28"/>
      <c r="K34" s="29">
        <v>170400</v>
      </c>
      <c r="L34" s="28"/>
      <c r="M34" s="29">
        <v>16794803184</v>
      </c>
      <c r="N34" s="28"/>
      <c r="O34" s="29">
        <v>16368966478</v>
      </c>
      <c r="P34" s="28"/>
      <c r="Q34" s="29">
        <v>425836706</v>
      </c>
      <c r="S34" s="2"/>
      <c r="T34" s="2"/>
      <c r="U34" s="2"/>
    </row>
    <row r="35" spans="1:21" ht="21.75" x14ac:dyDescent="0.5">
      <c r="A35" s="28" t="s">
        <v>54</v>
      </c>
      <c r="B35" s="28"/>
      <c r="C35" s="29">
        <v>1600</v>
      </c>
      <c r="D35" s="28"/>
      <c r="E35" s="29">
        <v>1816326570</v>
      </c>
      <c r="F35" s="28"/>
      <c r="G35" s="29">
        <v>2202814800</v>
      </c>
      <c r="H35" s="28"/>
      <c r="I35" s="29">
        <v>-386488230</v>
      </c>
      <c r="J35" s="28"/>
      <c r="K35" s="29">
        <v>1600</v>
      </c>
      <c r="L35" s="28"/>
      <c r="M35" s="29">
        <v>1816326570</v>
      </c>
      <c r="N35" s="28"/>
      <c r="O35" s="29">
        <v>2202814800</v>
      </c>
      <c r="P35" s="28"/>
      <c r="Q35" s="29">
        <v>-386488230</v>
      </c>
      <c r="S35" s="2"/>
      <c r="T35" s="2"/>
      <c r="U35" s="2"/>
    </row>
    <row r="36" spans="1:21" ht="21.75" x14ac:dyDescent="0.5">
      <c r="A36" s="28" t="s">
        <v>60</v>
      </c>
      <c r="B36" s="28"/>
      <c r="C36" s="29">
        <v>120000</v>
      </c>
      <c r="D36" s="28"/>
      <c r="E36" s="29">
        <v>2103489324</v>
      </c>
      <c r="F36" s="28"/>
      <c r="G36" s="29">
        <v>2025356994</v>
      </c>
      <c r="H36" s="28"/>
      <c r="I36" s="29">
        <v>78132330</v>
      </c>
      <c r="J36" s="28"/>
      <c r="K36" s="29">
        <v>120000</v>
      </c>
      <c r="L36" s="28"/>
      <c r="M36" s="29">
        <v>2103489324</v>
      </c>
      <c r="N36" s="28"/>
      <c r="O36" s="29">
        <v>2025356994</v>
      </c>
      <c r="P36" s="28"/>
      <c r="Q36" s="29">
        <v>78132330</v>
      </c>
      <c r="S36" s="2"/>
      <c r="T36" s="2"/>
      <c r="U36" s="2"/>
    </row>
    <row r="37" spans="1:21" ht="21.75" x14ac:dyDescent="0.5">
      <c r="A37" s="28" t="s">
        <v>43</v>
      </c>
      <c r="B37" s="28"/>
      <c r="C37" s="29">
        <v>63539</v>
      </c>
      <c r="D37" s="28"/>
      <c r="E37" s="29">
        <v>2251245489</v>
      </c>
      <c r="F37" s="28"/>
      <c r="G37" s="29">
        <v>2129408030</v>
      </c>
      <c r="H37" s="28"/>
      <c r="I37" s="29">
        <v>121837459</v>
      </c>
      <c r="J37" s="28"/>
      <c r="K37" s="29">
        <v>63539</v>
      </c>
      <c r="L37" s="28"/>
      <c r="M37" s="29">
        <v>2251245489</v>
      </c>
      <c r="N37" s="28"/>
      <c r="O37" s="29">
        <v>2129408030</v>
      </c>
      <c r="P37" s="28"/>
      <c r="Q37" s="29">
        <v>121837459</v>
      </c>
      <c r="S37" s="2"/>
      <c r="T37" s="2"/>
      <c r="U37" s="2"/>
    </row>
    <row r="38" spans="1:21" ht="21.75" x14ac:dyDescent="0.5">
      <c r="A38" s="28" t="s">
        <v>30</v>
      </c>
      <c r="B38" s="28"/>
      <c r="C38" s="29">
        <v>1280040</v>
      </c>
      <c r="D38" s="28"/>
      <c r="E38" s="29">
        <v>219022302153</v>
      </c>
      <c r="F38" s="28"/>
      <c r="G38" s="29">
        <v>212321718622</v>
      </c>
      <c r="H38" s="28"/>
      <c r="I38" s="29">
        <v>6700583531</v>
      </c>
      <c r="J38" s="28"/>
      <c r="K38" s="29">
        <v>1280040</v>
      </c>
      <c r="L38" s="28"/>
      <c r="M38" s="29">
        <v>219022302153</v>
      </c>
      <c r="N38" s="28"/>
      <c r="O38" s="29">
        <v>212321718622</v>
      </c>
      <c r="P38" s="28"/>
      <c r="Q38" s="29">
        <v>6700583531</v>
      </c>
      <c r="S38" s="2"/>
      <c r="T38" s="2"/>
      <c r="U38" s="2"/>
    </row>
    <row r="39" spans="1:21" ht="21.75" x14ac:dyDescent="0.5">
      <c r="A39" s="28" t="s">
        <v>47</v>
      </c>
      <c r="B39" s="28"/>
      <c r="C39" s="29">
        <v>1503000</v>
      </c>
      <c r="D39" s="28"/>
      <c r="E39" s="29">
        <v>13044612977</v>
      </c>
      <c r="F39" s="28"/>
      <c r="G39" s="29">
        <v>13938059288</v>
      </c>
      <c r="H39" s="28"/>
      <c r="I39" s="29">
        <v>-893446311</v>
      </c>
      <c r="J39" s="28"/>
      <c r="K39" s="29">
        <v>1503000</v>
      </c>
      <c r="L39" s="28"/>
      <c r="M39" s="29">
        <v>13044612977</v>
      </c>
      <c r="N39" s="28"/>
      <c r="O39" s="29">
        <v>13938059288</v>
      </c>
      <c r="P39" s="28"/>
      <c r="Q39" s="29">
        <v>-893446311</v>
      </c>
      <c r="S39" s="2"/>
      <c r="T39" s="2"/>
      <c r="U39" s="2"/>
    </row>
    <row r="40" spans="1:21" ht="21.75" x14ac:dyDescent="0.5">
      <c r="A40" s="28" t="s">
        <v>45</v>
      </c>
      <c r="B40" s="28"/>
      <c r="C40" s="29">
        <v>1299640</v>
      </c>
      <c r="D40" s="28"/>
      <c r="E40" s="29">
        <v>40036202331</v>
      </c>
      <c r="F40" s="28"/>
      <c r="G40" s="29">
        <v>45281345327</v>
      </c>
      <c r="H40" s="28"/>
      <c r="I40" s="29">
        <v>-5245142996</v>
      </c>
      <c r="J40" s="28"/>
      <c r="K40" s="29">
        <v>1299640</v>
      </c>
      <c r="L40" s="28"/>
      <c r="M40" s="29">
        <v>40036202331</v>
      </c>
      <c r="N40" s="28"/>
      <c r="O40" s="29">
        <v>45281345327</v>
      </c>
      <c r="P40" s="28"/>
      <c r="Q40" s="29">
        <v>-5245142996</v>
      </c>
      <c r="S40" s="2"/>
      <c r="T40" s="2"/>
      <c r="U40" s="2"/>
    </row>
    <row r="41" spans="1:21" ht="21.75" x14ac:dyDescent="0.5">
      <c r="A41" s="28" t="s">
        <v>46</v>
      </c>
      <c r="B41" s="28"/>
      <c r="C41" s="29">
        <v>4186181</v>
      </c>
      <c r="D41" s="28"/>
      <c r="E41" s="29">
        <v>76692265500</v>
      </c>
      <c r="F41" s="28"/>
      <c r="G41" s="29">
        <v>74694854353</v>
      </c>
      <c r="H41" s="28"/>
      <c r="I41" s="29">
        <v>1997411147</v>
      </c>
      <c r="J41" s="28"/>
      <c r="K41" s="29">
        <v>4186181</v>
      </c>
      <c r="L41" s="28"/>
      <c r="M41" s="29">
        <v>76692265500</v>
      </c>
      <c r="N41" s="28"/>
      <c r="O41" s="29">
        <v>74694854353</v>
      </c>
      <c r="P41" s="28"/>
      <c r="Q41" s="29">
        <v>1997411147</v>
      </c>
      <c r="S41" s="2"/>
      <c r="T41" s="2"/>
      <c r="U41" s="2"/>
    </row>
    <row r="42" spans="1:21" ht="21.75" x14ac:dyDescent="0.5">
      <c r="A42" s="28" t="s">
        <v>21</v>
      </c>
      <c r="B42" s="28"/>
      <c r="C42" s="29">
        <v>659148</v>
      </c>
      <c r="D42" s="28"/>
      <c r="E42" s="29">
        <v>12953819393</v>
      </c>
      <c r="F42" s="28"/>
      <c r="G42" s="29">
        <v>13538281045</v>
      </c>
      <c r="H42" s="28"/>
      <c r="I42" s="29">
        <v>-584461652</v>
      </c>
      <c r="J42" s="28"/>
      <c r="K42" s="29">
        <v>659148</v>
      </c>
      <c r="L42" s="28"/>
      <c r="M42" s="29">
        <v>12953819393</v>
      </c>
      <c r="N42" s="28"/>
      <c r="O42" s="29">
        <v>13538281045</v>
      </c>
      <c r="P42" s="28"/>
      <c r="Q42" s="29">
        <v>-584461652</v>
      </c>
      <c r="S42" s="2"/>
      <c r="T42" s="2"/>
      <c r="U42" s="2"/>
    </row>
    <row r="43" spans="1:21" ht="21.75" x14ac:dyDescent="0.5">
      <c r="A43" s="28" t="s">
        <v>31</v>
      </c>
      <c r="B43" s="28"/>
      <c r="C43" s="29">
        <v>15551</v>
      </c>
      <c r="D43" s="28"/>
      <c r="E43" s="29">
        <v>179936609</v>
      </c>
      <c r="F43" s="28"/>
      <c r="G43" s="29">
        <v>184419565</v>
      </c>
      <c r="H43" s="28"/>
      <c r="I43" s="29">
        <v>-4482956</v>
      </c>
      <c r="J43" s="28"/>
      <c r="K43" s="29">
        <v>15551</v>
      </c>
      <c r="L43" s="28"/>
      <c r="M43" s="29">
        <v>179936609</v>
      </c>
      <c r="N43" s="28"/>
      <c r="O43" s="29">
        <v>184419565</v>
      </c>
      <c r="P43" s="28"/>
      <c r="Q43" s="29">
        <v>-4482956</v>
      </c>
      <c r="S43" s="2"/>
      <c r="T43" s="2"/>
      <c r="U43" s="2"/>
    </row>
    <row r="44" spans="1:21" ht="21.75" x14ac:dyDescent="0.5">
      <c r="A44" s="28" t="s">
        <v>25</v>
      </c>
      <c r="B44" s="28"/>
      <c r="C44" s="29">
        <v>497153</v>
      </c>
      <c r="D44" s="28"/>
      <c r="E44" s="29">
        <v>84013139740</v>
      </c>
      <c r="F44" s="28"/>
      <c r="G44" s="29">
        <v>77583663575</v>
      </c>
      <c r="H44" s="28"/>
      <c r="I44" s="29">
        <v>6429476165</v>
      </c>
      <c r="J44" s="28"/>
      <c r="K44" s="29">
        <v>497153</v>
      </c>
      <c r="L44" s="28"/>
      <c r="M44" s="29">
        <v>84013139740</v>
      </c>
      <c r="N44" s="28"/>
      <c r="O44" s="29">
        <v>77583663575</v>
      </c>
      <c r="P44" s="28"/>
      <c r="Q44" s="29">
        <v>6429476165</v>
      </c>
      <c r="S44" s="2"/>
      <c r="T44" s="2"/>
      <c r="U44" s="2"/>
    </row>
    <row r="45" spans="1:21" ht="21.75" x14ac:dyDescent="0.5">
      <c r="A45" s="28" t="s">
        <v>65</v>
      </c>
      <c r="B45" s="28"/>
      <c r="C45" s="29">
        <v>5000000</v>
      </c>
      <c r="D45" s="28"/>
      <c r="E45" s="29">
        <v>290312302500</v>
      </c>
      <c r="F45" s="28"/>
      <c r="G45" s="29">
        <v>249705360057</v>
      </c>
      <c r="H45" s="28"/>
      <c r="I45" s="29">
        <v>40606942443</v>
      </c>
      <c r="J45" s="28"/>
      <c r="K45" s="29">
        <v>5000000</v>
      </c>
      <c r="L45" s="28"/>
      <c r="M45" s="29">
        <v>290312302500</v>
      </c>
      <c r="N45" s="28"/>
      <c r="O45" s="29">
        <v>249705360057</v>
      </c>
      <c r="P45" s="28"/>
      <c r="Q45" s="29">
        <v>40606942443</v>
      </c>
      <c r="S45" s="2"/>
      <c r="T45" s="2"/>
      <c r="U45" s="2"/>
    </row>
    <row r="46" spans="1:21" ht="21.75" x14ac:dyDescent="0.5">
      <c r="A46" s="28" t="s">
        <v>34</v>
      </c>
      <c r="B46" s="28"/>
      <c r="C46" s="29">
        <v>2250000</v>
      </c>
      <c r="D46" s="28"/>
      <c r="E46" s="29">
        <v>39856434750</v>
      </c>
      <c r="F46" s="28"/>
      <c r="G46" s="29">
        <v>36523882125</v>
      </c>
      <c r="H46" s="28"/>
      <c r="I46" s="29">
        <v>3332552625</v>
      </c>
      <c r="J46" s="28"/>
      <c r="K46" s="29">
        <v>2250000</v>
      </c>
      <c r="L46" s="28"/>
      <c r="M46" s="29">
        <v>39856434750</v>
      </c>
      <c r="N46" s="28"/>
      <c r="O46" s="29">
        <v>36523882125</v>
      </c>
      <c r="P46" s="28"/>
      <c r="Q46" s="29">
        <v>3332552625</v>
      </c>
      <c r="S46" s="2"/>
      <c r="T46" s="2"/>
      <c r="U46" s="2"/>
    </row>
    <row r="47" spans="1:21" ht="21.75" x14ac:dyDescent="0.5">
      <c r="A47" s="28" t="s">
        <v>71</v>
      </c>
      <c r="B47" s="28"/>
      <c r="C47" s="29">
        <v>11313336</v>
      </c>
      <c r="D47" s="28"/>
      <c r="E47" s="29">
        <v>152833434234</v>
      </c>
      <c r="F47" s="28"/>
      <c r="G47" s="29">
        <v>141017153002</v>
      </c>
      <c r="H47" s="28"/>
      <c r="I47" s="29">
        <v>11816281232</v>
      </c>
      <c r="J47" s="28"/>
      <c r="K47" s="29">
        <v>11313336</v>
      </c>
      <c r="L47" s="28"/>
      <c r="M47" s="29">
        <v>152833434234</v>
      </c>
      <c r="N47" s="28"/>
      <c r="O47" s="29">
        <v>141017153002</v>
      </c>
      <c r="P47" s="28"/>
      <c r="Q47" s="29">
        <v>11816281232</v>
      </c>
      <c r="S47" s="2"/>
      <c r="T47" s="2"/>
      <c r="U47" s="2"/>
    </row>
    <row r="48" spans="1:21" ht="21.75" x14ac:dyDescent="0.5">
      <c r="A48" s="28" t="s">
        <v>50</v>
      </c>
      <c r="B48" s="28"/>
      <c r="C48" s="29">
        <v>15709798</v>
      </c>
      <c r="D48" s="28"/>
      <c r="E48" s="29">
        <v>195828711762</v>
      </c>
      <c r="F48" s="28"/>
      <c r="G48" s="29">
        <v>206970793488</v>
      </c>
      <c r="H48" s="28"/>
      <c r="I48" s="29">
        <v>-11142081726</v>
      </c>
      <c r="J48" s="28"/>
      <c r="K48" s="29">
        <v>15709798</v>
      </c>
      <c r="L48" s="28"/>
      <c r="M48" s="29">
        <v>195828711762</v>
      </c>
      <c r="N48" s="28"/>
      <c r="O48" s="29">
        <v>206970793488</v>
      </c>
      <c r="P48" s="28"/>
      <c r="Q48" s="29">
        <v>-11142081726</v>
      </c>
      <c r="S48" s="2"/>
      <c r="T48" s="2"/>
      <c r="U48" s="2"/>
    </row>
    <row r="49" spans="1:21" ht="21.75" x14ac:dyDescent="0.5">
      <c r="A49" s="28" t="s">
        <v>49</v>
      </c>
      <c r="B49" s="28"/>
      <c r="C49" s="29">
        <v>5000000</v>
      </c>
      <c r="D49" s="28"/>
      <c r="E49" s="29">
        <v>65209680000</v>
      </c>
      <c r="F49" s="28"/>
      <c r="G49" s="29">
        <v>64116225000</v>
      </c>
      <c r="H49" s="28"/>
      <c r="I49" s="29">
        <v>1093455000</v>
      </c>
      <c r="J49" s="28"/>
      <c r="K49" s="29">
        <v>5000000</v>
      </c>
      <c r="L49" s="28"/>
      <c r="M49" s="29">
        <v>65209680000</v>
      </c>
      <c r="N49" s="28"/>
      <c r="O49" s="29">
        <v>64116225000</v>
      </c>
      <c r="P49" s="28"/>
      <c r="Q49" s="29">
        <v>1093455000</v>
      </c>
      <c r="S49" s="2"/>
      <c r="T49" s="2"/>
      <c r="U49" s="2"/>
    </row>
    <row r="50" spans="1:21" ht="21.75" x14ac:dyDescent="0.5">
      <c r="A50" s="28" t="s">
        <v>48</v>
      </c>
      <c r="B50" s="28"/>
      <c r="C50" s="29">
        <v>10664591</v>
      </c>
      <c r="D50" s="28"/>
      <c r="E50" s="29">
        <v>210432563169</v>
      </c>
      <c r="F50" s="28"/>
      <c r="G50" s="29">
        <v>215309086042</v>
      </c>
      <c r="H50" s="28"/>
      <c r="I50" s="29">
        <v>-4876522873</v>
      </c>
      <c r="J50" s="28"/>
      <c r="K50" s="29">
        <v>10664591</v>
      </c>
      <c r="L50" s="28"/>
      <c r="M50" s="29">
        <v>210432563169</v>
      </c>
      <c r="N50" s="28"/>
      <c r="O50" s="29">
        <v>215309086042</v>
      </c>
      <c r="P50" s="28"/>
      <c r="Q50" s="29">
        <v>-4876522873</v>
      </c>
      <c r="S50" s="2"/>
      <c r="T50" s="2"/>
      <c r="U50" s="2"/>
    </row>
    <row r="51" spans="1:21" ht="21.75" x14ac:dyDescent="0.5">
      <c r="A51" s="28" t="s">
        <v>51</v>
      </c>
      <c r="B51" s="28"/>
      <c r="C51" s="29">
        <v>9200000</v>
      </c>
      <c r="D51" s="28"/>
      <c r="E51" s="29">
        <v>137361805200</v>
      </c>
      <c r="F51" s="28"/>
      <c r="G51" s="29">
        <v>135258395400</v>
      </c>
      <c r="H51" s="28"/>
      <c r="I51" s="29">
        <v>2103409800</v>
      </c>
      <c r="J51" s="28"/>
      <c r="K51" s="29">
        <v>9200000</v>
      </c>
      <c r="L51" s="28"/>
      <c r="M51" s="29">
        <v>137361805200</v>
      </c>
      <c r="N51" s="28"/>
      <c r="O51" s="29">
        <v>135258395400</v>
      </c>
      <c r="P51" s="28"/>
      <c r="Q51" s="29">
        <v>2103409800</v>
      </c>
      <c r="S51" s="2"/>
      <c r="T51" s="2"/>
      <c r="U51" s="2"/>
    </row>
    <row r="52" spans="1:21" ht="21.75" x14ac:dyDescent="0.5">
      <c r="A52" s="28" t="s">
        <v>74</v>
      </c>
      <c r="B52" s="28"/>
      <c r="C52" s="29">
        <v>300000</v>
      </c>
      <c r="D52" s="28"/>
      <c r="E52" s="29">
        <v>7506071550</v>
      </c>
      <c r="F52" s="28"/>
      <c r="G52" s="29">
        <v>7076641950</v>
      </c>
      <c r="H52" s="28"/>
      <c r="I52" s="29">
        <v>429429600</v>
      </c>
      <c r="J52" s="28"/>
      <c r="K52" s="29">
        <v>300000</v>
      </c>
      <c r="L52" s="28"/>
      <c r="M52" s="29">
        <v>7506071550</v>
      </c>
      <c r="N52" s="28"/>
      <c r="O52" s="29">
        <v>7076641950</v>
      </c>
      <c r="P52" s="28"/>
      <c r="Q52" s="29">
        <v>429429600</v>
      </c>
      <c r="S52" s="2"/>
      <c r="T52" s="2"/>
      <c r="U52" s="2"/>
    </row>
    <row r="53" spans="1:21" ht="21.75" x14ac:dyDescent="0.5">
      <c r="A53" s="28" t="s">
        <v>61</v>
      </c>
      <c r="B53" s="28"/>
      <c r="C53" s="29">
        <v>741669</v>
      </c>
      <c r="D53" s="28"/>
      <c r="E53" s="29">
        <v>174213609211</v>
      </c>
      <c r="F53" s="28"/>
      <c r="G53" s="29">
        <v>114731789527</v>
      </c>
      <c r="H53" s="28"/>
      <c r="I53" s="29">
        <v>59481819684</v>
      </c>
      <c r="J53" s="28"/>
      <c r="K53" s="29">
        <v>741669</v>
      </c>
      <c r="L53" s="28"/>
      <c r="M53" s="29">
        <v>174213609211</v>
      </c>
      <c r="N53" s="28"/>
      <c r="O53" s="29">
        <v>114731789527</v>
      </c>
      <c r="P53" s="28"/>
      <c r="Q53" s="29">
        <v>59481819684</v>
      </c>
      <c r="S53" s="2"/>
      <c r="T53" s="2"/>
      <c r="U53" s="2"/>
    </row>
    <row r="54" spans="1:21" ht="21.75" x14ac:dyDescent="0.5">
      <c r="A54" s="28" t="s">
        <v>35</v>
      </c>
      <c r="B54" s="28"/>
      <c r="C54" s="29">
        <v>4400785</v>
      </c>
      <c r="D54" s="28"/>
      <c r="E54" s="29">
        <v>98515999415</v>
      </c>
      <c r="F54" s="28"/>
      <c r="G54" s="29">
        <v>101184505615</v>
      </c>
      <c r="H54" s="28"/>
      <c r="I54" s="29">
        <v>-2668506200</v>
      </c>
      <c r="J54" s="28"/>
      <c r="K54" s="29">
        <v>4400785</v>
      </c>
      <c r="L54" s="28"/>
      <c r="M54" s="29">
        <v>98515999415</v>
      </c>
      <c r="N54" s="28"/>
      <c r="O54" s="29">
        <v>101184505615</v>
      </c>
      <c r="P54" s="28"/>
      <c r="Q54" s="29">
        <v>-2668506200</v>
      </c>
      <c r="S54" s="2"/>
      <c r="T54" s="2"/>
      <c r="U54" s="2"/>
    </row>
    <row r="55" spans="1:21" ht="21.75" x14ac:dyDescent="0.5">
      <c r="A55" s="28" t="s">
        <v>80</v>
      </c>
      <c r="B55" s="28"/>
      <c r="C55" s="29">
        <v>1032820</v>
      </c>
      <c r="D55" s="28"/>
      <c r="E55" s="29">
        <v>23726452802</v>
      </c>
      <c r="F55" s="28"/>
      <c r="G55" s="29">
        <v>20217313531</v>
      </c>
      <c r="H55" s="28"/>
      <c r="I55" s="29">
        <v>3509139271</v>
      </c>
      <c r="J55" s="28"/>
      <c r="K55" s="29">
        <v>1032820</v>
      </c>
      <c r="L55" s="28"/>
      <c r="M55" s="29">
        <v>23726452802</v>
      </c>
      <c r="N55" s="28"/>
      <c r="O55" s="29">
        <v>20217313531</v>
      </c>
      <c r="P55" s="28"/>
      <c r="Q55" s="29">
        <v>3509139271</v>
      </c>
      <c r="S55" s="2"/>
      <c r="T55" s="2"/>
      <c r="U55" s="2"/>
    </row>
    <row r="56" spans="1:21" ht="21.75" x14ac:dyDescent="0.5">
      <c r="A56" s="28" t="s">
        <v>28</v>
      </c>
      <c r="B56" s="28"/>
      <c r="C56" s="29">
        <v>1500000</v>
      </c>
      <c r="D56" s="28"/>
      <c r="E56" s="29">
        <v>80428585500</v>
      </c>
      <c r="F56" s="28"/>
      <c r="G56" s="29">
        <v>78579652500</v>
      </c>
      <c r="H56" s="28"/>
      <c r="I56" s="29">
        <v>1848933000</v>
      </c>
      <c r="J56" s="28"/>
      <c r="K56" s="29">
        <v>1500000</v>
      </c>
      <c r="L56" s="28"/>
      <c r="M56" s="29">
        <v>80428585500</v>
      </c>
      <c r="N56" s="28"/>
      <c r="O56" s="29">
        <v>78579652500</v>
      </c>
      <c r="P56" s="28"/>
      <c r="Q56" s="29">
        <v>1848933000</v>
      </c>
      <c r="S56" s="2"/>
      <c r="T56" s="2"/>
      <c r="U56" s="2"/>
    </row>
    <row r="57" spans="1:21" ht="21.75" x14ac:dyDescent="0.5">
      <c r="A57" s="28" t="s">
        <v>77</v>
      </c>
      <c r="B57" s="28"/>
      <c r="C57" s="29">
        <v>886900</v>
      </c>
      <c r="D57" s="28"/>
      <c r="E57" s="29">
        <v>47351968376</v>
      </c>
      <c r="F57" s="28"/>
      <c r="G57" s="29">
        <v>51522044905</v>
      </c>
      <c r="H57" s="28"/>
      <c r="I57" s="29">
        <v>-4170076529</v>
      </c>
      <c r="J57" s="28"/>
      <c r="K57" s="29">
        <v>886900</v>
      </c>
      <c r="L57" s="28"/>
      <c r="M57" s="29">
        <v>47351968376</v>
      </c>
      <c r="N57" s="28"/>
      <c r="O57" s="29">
        <v>51522044905</v>
      </c>
      <c r="P57" s="28"/>
      <c r="Q57" s="29">
        <v>-4170076529</v>
      </c>
      <c r="S57" s="2"/>
      <c r="T57" s="2"/>
      <c r="U57" s="2"/>
    </row>
    <row r="58" spans="1:21" ht="21.75" x14ac:dyDescent="0.5">
      <c r="A58" s="28" t="s">
        <v>20</v>
      </c>
      <c r="B58" s="28"/>
      <c r="C58" s="29">
        <v>1000000</v>
      </c>
      <c r="D58" s="28"/>
      <c r="E58" s="29">
        <v>25984467000</v>
      </c>
      <c r="F58" s="28"/>
      <c r="G58" s="29">
        <v>27823459500</v>
      </c>
      <c r="H58" s="28"/>
      <c r="I58" s="29">
        <v>-1838992500</v>
      </c>
      <c r="J58" s="28"/>
      <c r="K58" s="29">
        <v>1000000</v>
      </c>
      <c r="L58" s="28"/>
      <c r="M58" s="29">
        <v>25984467000</v>
      </c>
      <c r="N58" s="28"/>
      <c r="O58" s="29">
        <v>27823459500</v>
      </c>
      <c r="P58" s="28"/>
      <c r="Q58" s="29">
        <v>-1838992500</v>
      </c>
      <c r="S58" s="2"/>
      <c r="T58" s="2"/>
      <c r="U58" s="2"/>
    </row>
    <row r="59" spans="1:21" ht="21.75" x14ac:dyDescent="0.5">
      <c r="A59" s="28" t="s">
        <v>57</v>
      </c>
      <c r="B59" s="28"/>
      <c r="C59" s="29">
        <v>6681949</v>
      </c>
      <c r="D59" s="28"/>
      <c r="E59" s="29">
        <v>118563116552</v>
      </c>
      <c r="F59" s="28"/>
      <c r="G59" s="29">
        <v>123846606622</v>
      </c>
      <c r="H59" s="28"/>
      <c r="I59" s="29">
        <v>-5283490070</v>
      </c>
      <c r="J59" s="28"/>
      <c r="K59" s="29">
        <v>6681949</v>
      </c>
      <c r="L59" s="28"/>
      <c r="M59" s="29">
        <v>118563116552</v>
      </c>
      <c r="N59" s="28"/>
      <c r="O59" s="29">
        <v>123846606622</v>
      </c>
      <c r="P59" s="28"/>
      <c r="Q59" s="29">
        <v>-5283490070</v>
      </c>
      <c r="S59" s="2"/>
      <c r="T59" s="2"/>
      <c r="U59" s="2"/>
    </row>
    <row r="60" spans="1:21" ht="21.75" x14ac:dyDescent="0.5">
      <c r="A60" s="28" t="s">
        <v>56</v>
      </c>
      <c r="B60" s="28"/>
      <c r="C60" s="29">
        <v>7856078</v>
      </c>
      <c r="D60" s="28"/>
      <c r="E60" s="29">
        <v>185159317105</v>
      </c>
      <c r="F60" s="28"/>
      <c r="G60" s="29">
        <v>195989501351</v>
      </c>
      <c r="H60" s="28"/>
      <c r="I60" s="29">
        <v>-10830184246</v>
      </c>
      <c r="J60" s="28"/>
      <c r="K60" s="29">
        <v>7856078</v>
      </c>
      <c r="L60" s="28"/>
      <c r="M60" s="29">
        <v>185159317105</v>
      </c>
      <c r="N60" s="28"/>
      <c r="O60" s="29">
        <v>195989501351</v>
      </c>
      <c r="P60" s="28"/>
      <c r="Q60" s="29">
        <v>-10830184246</v>
      </c>
      <c r="S60" s="2"/>
      <c r="T60" s="2"/>
      <c r="U60" s="2"/>
    </row>
    <row r="61" spans="1:21" ht="21.75" x14ac:dyDescent="0.5">
      <c r="A61" s="28" t="s">
        <v>55</v>
      </c>
      <c r="B61" s="28"/>
      <c r="C61" s="29">
        <v>2603060</v>
      </c>
      <c r="D61" s="28"/>
      <c r="E61" s="29">
        <v>136960175004</v>
      </c>
      <c r="F61" s="28"/>
      <c r="G61" s="29">
        <v>147249273313</v>
      </c>
      <c r="H61" s="28"/>
      <c r="I61" s="29">
        <v>-10289098309</v>
      </c>
      <c r="J61" s="28"/>
      <c r="K61" s="29">
        <v>2603060</v>
      </c>
      <c r="L61" s="28"/>
      <c r="M61" s="29">
        <v>136960175004</v>
      </c>
      <c r="N61" s="28"/>
      <c r="O61" s="29">
        <v>147249273313</v>
      </c>
      <c r="P61" s="28"/>
      <c r="Q61" s="29">
        <v>-10289098309</v>
      </c>
      <c r="S61" s="2"/>
      <c r="T61" s="2"/>
      <c r="U61" s="2"/>
    </row>
    <row r="62" spans="1:21" ht="21.75" x14ac:dyDescent="0.5">
      <c r="A62" s="28" t="s">
        <v>18</v>
      </c>
      <c r="B62" s="28"/>
      <c r="C62" s="29">
        <v>1100000</v>
      </c>
      <c r="D62" s="28"/>
      <c r="E62" s="29">
        <v>32388137100</v>
      </c>
      <c r="F62" s="28"/>
      <c r="G62" s="29">
        <v>35187381900</v>
      </c>
      <c r="H62" s="28"/>
      <c r="I62" s="29">
        <v>-2799244800</v>
      </c>
      <c r="J62" s="28"/>
      <c r="K62" s="29">
        <v>1100000</v>
      </c>
      <c r="L62" s="28"/>
      <c r="M62" s="29">
        <v>32388137100</v>
      </c>
      <c r="N62" s="28"/>
      <c r="O62" s="29">
        <v>35187381900</v>
      </c>
      <c r="P62" s="28"/>
      <c r="Q62" s="29">
        <v>-2799244800</v>
      </c>
      <c r="S62" s="2"/>
      <c r="T62" s="2"/>
      <c r="U62" s="2"/>
    </row>
    <row r="63" spans="1:21" ht="21.75" x14ac:dyDescent="0.5">
      <c r="A63" s="28" t="s">
        <v>78</v>
      </c>
      <c r="B63" s="28"/>
      <c r="C63" s="29">
        <v>1000000</v>
      </c>
      <c r="D63" s="28"/>
      <c r="E63" s="29">
        <v>18250758000</v>
      </c>
      <c r="F63" s="28"/>
      <c r="G63" s="29">
        <v>15694551040</v>
      </c>
      <c r="H63" s="28"/>
      <c r="I63" s="29">
        <v>2556206960</v>
      </c>
      <c r="J63" s="28"/>
      <c r="K63" s="29">
        <v>1000000</v>
      </c>
      <c r="L63" s="28"/>
      <c r="M63" s="29">
        <v>18250758000</v>
      </c>
      <c r="N63" s="28"/>
      <c r="O63" s="29">
        <v>15694551040</v>
      </c>
      <c r="P63" s="28"/>
      <c r="Q63" s="29">
        <v>2556206960</v>
      </c>
      <c r="S63" s="2"/>
      <c r="T63" s="2"/>
      <c r="U63" s="2"/>
    </row>
    <row r="64" spans="1:21" ht="21.75" x14ac:dyDescent="0.5">
      <c r="A64" s="28" t="s">
        <v>73</v>
      </c>
      <c r="B64" s="28"/>
      <c r="C64" s="29">
        <v>2035000</v>
      </c>
      <c r="D64" s="28"/>
      <c r="E64" s="29">
        <v>35744497222</v>
      </c>
      <c r="F64" s="28"/>
      <c r="G64" s="29">
        <v>33782292225</v>
      </c>
      <c r="H64" s="28"/>
      <c r="I64" s="29">
        <v>1962204997</v>
      </c>
      <c r="J64" s="28"/>
      <c r="K64" s="29">
        <v>2035000</v>
      </c>
      <c r="L64" s="28"/>
      <c r="M64" s="29">
        <v>35744497222</v>
      </c>
      <c r="N64" s="28"/>
      <c r="O64" s="29">
        <v>33782292225</v>
      </c>
      <c r="P64" s="28"/>
      <c r="Q64" s="29">
        <v>1962204997</v>
      </c>
      <c r="S64" s="2"/>
      <c r="T64" s="2"/>
      <c r="U64" s="2"/>
    </row>
    <row r="65" spans="1:21" ht="21.75" x14ac:dyDescent="0.5">
      <c r="A65" s="28" t="s">
        <v>66</v>
      </c>
      <c r="B65" s="28"/>
      <c r="C65" s="29">
        <v>10900000</v>
      </c>
      <c r="D65" s="28"/>
      <c r="E65" s="29">
        <v>154184113350</v>
      </c>
      <c r="F65" s="28"/>
      <c r="G65" s="29">
        <v>155592682200</v>
      </c>
      <c r="H65" s="28"/>
      <c r="I65" s="29">
        <v>-1408568850</v>
      </c>
      <c r="J65" s="28"/>
      <c r="K65" s="29">
        <v>10900000</v>
      </c>
      <c r="L65" s="28"/>
      <c r="M65" s="29">
        <v>154184113350</v>
      </c>
      <c r="N65" s="28"/>
      <c r="O65" s="29">
        <v>155592682200</v>
      </c>
      <c r="P65" s="28"/>
      <c r="Q65" s="29">
        <v>-1408568850</v>
      </c>
      <c r="S65" s="2"/>
      <c r="T65" s="2"/>
      <c r="U65" s="2"/>
    </row>
    <row r="66" spans="1:21" ht="21.75" x14ac:dyDescent="0.5">
      <c r="A66" s="28" t="s">
        <v>64</v>
      </c>
      <c r="B66" s="28"/>
      <c r="C66" s="29">
        <v>11675131</v>
      </c>
      <c r="D66" s="28"/>
      <c r="E66" s="29">
        <v>473511089998</v>
      </c>
      <c r="F66" s="28"/>
      <c r="G66" s="29">
        <v>381826344631</v>
      </c>
      <c r="H66" s="28"/>
      <c r="I66" s="29">
        <v>91684745367</v>
      </c>
      <c r="J66" s="28"/>
      <c r="K66" s="29">
        <v>11675131</v>
      </c>
      <c r="L66" s="28"/>
      <c r="M66" s="29">
        <v>473511089998</v>
      </c>
      <c r="N66" s="28"/>
      <c r="O66" s="29">
        <v>381826344631</v>
      </c>
      <c r="P66" s="28"/>
      <c r="Q66" s="29">
        <v>91684745367</v>
      </c>
      <c r="S66" s="2"/>
      <c r="T66" s="2"/>
      <c r="U66" s="2"/>
    </row>
    <row r="67" spans="1:21" ht="21.75" x14ac:dyDescent="0.5">
      <c r="A67" s="28" t="s">
        <v>41</v>
      </c>
      <c r="B67" s="28"/>
      <c r="C67" s="29">
        <v>1236145</v>
      </c>
      <c r="D67" s="28"/>
      <c r="E67" s="29">
        <v>57052716786</v>
      </c>
      <c r="F67" s="28"/>
      <c r="G67" s="29">
        <v>55418426171</v>
      </c>
      <c r="H67" s="28"/>
      <c r="I67" s="29">
        <v>1634290615</v>
      </c>
      <c r="J67" s="28"/>
      <c r="K67" s="29">
        <v>1236145</v>
      </c>
      <c r="L67" s="28"/>
      <c r="M67" s="29">
        <v>57052716786</v>
      </c>
      <c r="N67" s="28"/>
      <c r="O67" s="29">
        <v>55418426171</v>
      </c>
      <c r="P67" s="28"/>
      <c r="Q67" s="29">
        <v>1634290615</v>
      </c>
      <c r="S67" s="2"/>
      <c r="T67" s="2"/>
      <c r="U67" s="2"/>
    </row>
    <row r="68" spans="1:21" ht="21.75" x14ac:dyDescent="0.5">
      <c r="A68" s="28" t="s">
        <v>15</v>
      </c>
      <c r="B68" s="28"/>
      <c r="C68" s="29">
        <v>66449352</v>
      </c>
      <c r="D68" s="28"/>
      <c r="E68" s="29">
        <v>197501395284</v>
      </c>
      <c r="F68" s="28"/>
      <c r="G68" s="29">
        <v>202125173768</v>
      </c>
      <c r="H68" s="28"/>
      <c r="I68" s="29">
        <v>-4623778484</v>
      </c>
      <c r="J68" s="28"/>
      <c r="K68" s="29">
        <v>66449352</v>
      </c>
      <c r="L68" s="28"/>
      <c r="M68" s="29">
        <v>197501395284</v>
      </c>
      <c r="N68" s="28"/>
      <c r="O68" s="29">
        <v>202125173768</v>
      </c>
      <c r="P68" s="28"/>
      <c r="Q68" s="29">
        <v>-4623778484</v>
      </c>
      <c r="S68" s="2"/>
      <c r="T68" s="2"/>
      <c r="U68" s="2"/>
    </row>
    <row r="69" spans="1:21" ht="21.75" x14ac:dyDescent="0.5">
      <c r="A69" s="28" t="s">
        <v>16</v>
      </c>
      <c r="B69" s="28"/>
      <c r="C69" s="29">
        <v>50100000</v>
      </c>
      <c r="D69" s="28"/>
      <c r="E69" s="29">
        <v>160860153150</v>
      </c>
      <c r="F69" s="28"/>
      <c r="G69" s="29">
        <v>191737334263</v>
      </c>
      <c r="H69" s="28"/>
      <c r="I69" s="29">
        <v>-30877181113</v>
      </c>
      <c r="J69" s="28"/>
      <c r="K69" s="29">
        <v>50100000</v>
      </c>
      <c r="L69" s="28"/>
      <c r="M69" s="29">
        <v>160860153150</v>
      </c>
      <c r="N69" s="28"/>
      <c r="O69" s="29">
        <v>191737334263</v>
      </c>
      <c r="P69" s="28"/>
      <c r="Q69" s="29">
        <v>-30877181113</v>
      </c>
      <c r="S69" s="2"/>
      <c r="T69" s="2"/>
      <c r="U69" s="2"/>
    </row>
    <row r="70" spans="1:21" ht="21.75" x14ac:dyDescent="0.5">
      <c r="A70" s="28" t="s">
        <v>39</v>
      </c>
      <c r="B70" s="28"/>
      <c r="C70" s="29">
        <v>2849683</v>
      </c>
      <c r="D70" s="28"/>
      <c r="E70" s="29">
        <v>33511164978</v>
      </c>
      <c r="F70" s="28"/>
      <c r="G70" s="29">
        <v>31797547552</v>
      </c>
      <c r="H70" s="28"/>
      <c r="I70" s="29">
        <v>1713617426</v>
      </c>
      <c r="J70" s="28"/>
      <c r="K70" s="29">
        <v>2849683</v>
      </c>
      <c r="L70" s="28"/>
      <c r="M70" s="29">
        <v>33511164978</v>
      </c>
      <c r="N70" s="28"/>
      <c r="O70" s="29">
        <v>31797547552</v>
      </c>
      <c r="P70" s="28"/>
      <c r="Q70" s="29">
        <v>1713617426</v>
      </c>
      <c r="S70" s="2"/>
      <c r="T70" s="2"/>
      <c r="U70" s="2"/>
    </row>
    <row r="71" spans="1:21" ht="21.75" x14ac:dyDescent="0.5">
      <c r="A71" s="28" t="s">
        <v>75</v>
      </c>
      <c r="B71" s="28"/>
      <c r="C71" s="29">
        <v>2221326</v>
      </c>
      <c r="D71" s="28"/>
      <c r="E71" s="29">
        <v>69997058796</v>
      </c>
      <c r="F71" s="28"/>
      <c r="G71" s="29">
        <v>64345585432</v>
      </c>
      <c r="H71" s="28"/>
      <c r="I71" s="29">
        <v>5651473364</v>
      </c>
      <c r="J71" s="28"/>
      <c r="K71" s="29">
        <v>2221326</v>
      </c>
      <c r="L71" s="28"/>
      <c r="M71" s="29">
        <v>69997058796</v>
      </c>
      <c r="N71" s="28"/>
      <c r="O71" s="29">
        <v>64345585432</v>
      </c>
      <c r="P71" s="28"/>
      <c r="Q71" s="29">
        <v>5651473364</v>
      </c>
      <c r="S71" s="2"/>
      <c r="T71" s="2"/>
      <c r="U71" s="2"/>
    </row>
    <row r="72" spans="1:21" ht="21.75" x14ac:dyDescent="0.5">
      <c r="A72" s="28" t="s">
        <v>59</v>
      </c>
      <c r="B72" s="28"/>
      <c r="C72" s="29">
        <v>1490779</v>
      </c>
      <c r="D72" s="28"/>
      <c r="E72" s="29">
        <v>48962268897</v>
      </c>
      <c r="F72" s="28"/>
      <c r="G72" s="29">
        <v>46456049970</v>
      </c>
      <c r="H72" s="28"/>
      <c r="I72" s="29">
        <v>2506218927</v>
      </c>
      <c r="J72" s="28"/>
      <c r="K72" s="29">
        <v>1490779</v>
      </c>
      <c r="L72" s="28"/>
      <c r="M72" s="29">
        <v>48962268897</v>
      </c>
      <c r="N72" s="28"/>
      <c r="O72" s="29">
        <v>46456049970</v>
      </c>
      <c r="P72" s="28"/>
      <c r="Q72" s="29">
        <v>2506218927</v>
      </c>
      <c r="S72" s="2"/>
      <c r="T72" s="2"/>
      <c r="U72" s="2"/>
    </row>
    <row r="73" spans="1:21" ht="21.75" x14ac:dyDescent="0.5">
      <c r="A73" s="28" t="s">
        <v>104</v>
      </c>
      <c r="B73" s="28"/>
      <c r="C73" s="29">
        <v>14881</v>
      </c>
      <c r="D73" s="28"/>
      <c r="E73" s="29">
        <v>10995065783</v>
      </c>
      <c r="F73" s="28"/>
      <c r="G73" s="29">
        <v>10883478511</v>
      </c>
      <c r="H73" s="28"/>
      <c r="I73" s="29">
        <v>111587272</v>
      </c>
      <c r="J73" s="28"/>
      <c r="K73" s="29">
        <v>14881</v>
      </c>
      <c r="L73" s="28"/>
      <c r="M73" s="29">
        <v>10995065783</v>
      </c>
      <c r="N73" s="28"/>
      <c r="O73" s="29">
        <v>10883478511</v>
      </c>
      <c r="P73" s="28"/>
      <c r="Q73" s="29">
        <v>111587272</v>
      </c>
      <c r="S73" s="2"/>
      <c r="T73" s="2"/>
      <c r="U73" s="2"/>
    </row>
    <row r="74" spans="1:21" ht="21.75" x14ac:dyDescent="0.5">
      <c r="A74" s="28" t="s">
        <v>95</v>
      </c>
      <c r="B74" s="28"/>
      <c r="C74" s="29">
        <v>51801</v>
      </c>
      <c r="D74" s="28"/>
      <c r="E74" s="29">
        <v>42469121076</v>
      </c>
      <c r="F74" s="28"/>
      <c r="G74" s="29">
        <v>42029099548</v>
      </c>
      <c r="H74" s="28"/>
      <c r="I74" s="29">
        <v>440021528</v>
      </c>
      <c r="J74" s="28"/>
      <c r="K74" s="29">
        <v>51801</v>
      </c>
      <c r="L74" s="28"/>
      <c r="M74" s="29">
        <v>42469121076</v>
      </c>
      <c r="N74" s="28"/>
      <c r="O74" s="29">
        <v>42029099548</v>
      </c>
      <c r="P74" s="28"/>
      <c r="Q74" s="29">
        <v>440021528</v>
      </c>
      <c r="S74" s="2"/>
      <c r="T74" s="2"/>
      <c r="U74" s="2"/>
    </row>
    <row r="75" spans="1:21" ht="21.75" x14ac:dyDescent="0.5">
      <c r="A75" s="28" t="s">
        <v>101</v>
      </c>
      <c r="B75" s="28"/>
      <c r="C75" s="29">
        <v>114192</v>
      </c>
      <c r="D75" s="28"/>
      <c r="E75" s="29">
        <v>85926464125</v>
      </c>
      <c r="F75" s="28"/>
      <c r="G75" s="29">
        <v>84715106603</v>
      </c>
      <c r="H75" s="28"/>
      <c r="I75" s="29">
        <v>1211357522</v>
      </c>
      <c r="J75" s="28"/>
      <c r="K75" s="29">
        <v>114192</v>
      </c>
      <c r="L75" s="28"/>
      <c r="M75" s="29">
        <v>85926464125</v>
      </c>
      <c r="N75" s="28"/>
      <c r="O75" s="29">
        <v>84715106603</v>
      </c>
      <c r="P75" s="28"/>
      <c r="Q75" s="29">
        <v>1211357522</v>
      </c>
      <c r="S75" s="2"/>
      <c r="T75" s="2"/>
      <c r="U75" s="2"/>
    </row>
    <row r="76" spans="1:21" ht="21.75" x14ac:dyDescent="0.5">
      <c r="A76" s="28" t="s">
        <v>98</v>
      </c>
      <c r="B76" s="28"/>
      <c r="C76" s="29">
        <v>402400</v>
      </c>
      <c r="D76" s="28"/>
      <c r="E76" s="29">
        <v>325080268520</v>
      </c>
      <c r="F76" s="28"/>
      <c r="G76" s="29">
        <v>322347260767</v>
      </c>
      <c r="H76" s="28"/>
      <c r="I76" s="29">
        <v>2733007753</v>
      </c>
      <c r="J76" s="28"/>
      <c r="K76" s="29">
        <v>402400</v>
      </c>
      <c r="L76" s="28"/>
      <c r="M76" s="29">
        <v>325080268520</v>
      </c>
      <c r="N76" s="28"/>
      <c r="O76" s="29">
        <v>322347260767</v>
      </c>
      <c r="P76" s="28"/>
      <c r="Q76" s="29">
        <v>2733007753</v>
      </c>
      <c r="S76" s="2"/>
      <c r="T76" s="2"/>
      <c r="U76" s="2"/>
    </row>
    <row r="77" spans="1:21" ht="21.75" x14ac:dyDescent="0.5">
      <c r="A77" s="28" t="s">
        <v>91</v>
      </c>
      <c r="B77" s="28"/>
      <c r="C77" s="29">
        <v>15325</v>
      </c>
      <c r="D77" s="28"/>
      <c r="E77" s="29">
        <v>12646517978</v>
      </c>
      <c r="F77" s="28"/>
      <c r="G77" s="29">
        <v>12490675654</v>
      </c>
      <c r="H77" s="28"/>
      <c r="I77" s="29">
        <v>155842324</v>
      </c>
      <c r="J77" s="28"/>
      <c r="K77" s="29">
        <v>15325</v>
      </c>
      <c r="L77" s="28"/>
      <c r="M77" s="29">
        <v>12646517978</v>
      </c>
      <c r="N77" s="28"/>
      <c r="O77" s="29">
        <v>12490675654</v>
      </c>
      <c r="P77" s="28"/>
      <c r="Q77" s="29">
        <v>155842324</v>
      </c>
      <c r="S77" s="2"/>
      <c r="T77" s="2"/>
      <c r="U77" s="2"/>
    </row>
    <row r="78" spans="1:21" ht="23.25" thickBot="1" x14ac:dyDescent="0.45">
      <c r="A78" s="3"/>
      <c r="B78" s="3"/>
      <c r="C78" s="3"/>
      <c r="D78" s="3"/>
      <c r="E78" s="5">
        <f>SUM(E8:E77)</f>
        <v>6322734449844</v>
      </c>
      <c r="F78" s="3"/>
      <c r="G78" s="5">
        <f>SUM(G8:G77)</f>
        <v>6116974597227</v>
      </c>
      <c r="H78" s="3"/>
      <c r="I78" s="12">
        <f>SUM(I8:I77)</f>
        <v>205759852617</v>
      </c>
      <c r="J78" s="3"/>
      <c r="K78" s="3"/>
      <c r="L78" s="3"/>
      <c r="M78" s="5">
        <f>SUM(M8:M77)</f>
        <v>6322734449844</v>
      </c>
      <c r="N78" s="3"/>
      <c r="O78" s="5">
        <f>SUM(O8:O77)</f>
        <v>6116974597227</v>
      </c>
      <c r="P78" s="3"/>
      <c r="Q78" s="5">
        <f>SUM(Q8:Q77)</f>
        <v>205759852617</v>
      </c>
    </row>
    <row r="79" spans="1:21" ht="18.75" thickTop="1" x14ac:dyDescent="0.4"/>
    <row r="80" spans="1:21" ht="24" x14ac:dyDescent="0.4">
      <c r="I80" s="2"/>
      <c r="M80" s="23"/>
      <c r="N80" s="20"/>
      <c r="O80" s="19"/>
      <c r="P80" s="20"/>
      <c r="Q80" s="23"/>
    </row>
    <row r="81" spans="5:17" x14ac:dyDescent="0.4">
      <c r="E81" s="2"/>
      <c r="F81" s="2"/>
      <c r="G81" s="2"/>
      <c r="H81" s="2"/>
      <c r="I81" s="2"/>
      <c r="M81" s="21"/>
      <c r="N81" s="21"/>
      <c r="O81" s="21"/>
      <c r="P81" s="21"/>
      <c r="Q81" s="22"/>
    </row>
    <row r="82" spans="5:17" x14ac:dyDescent="0.4">
      <c r="I82" s="2"/>
      <c r="M82" s="22"/>
      <c r="N82" s="22"/>
      <c r="O82" s="22"/>
      <c r="P82" s="22"/>
      <c r="Q82" s="22"/>
    </row>
    <row r="83" spans="5:17" x14ac:dyDescent="0.4">
      <c r="I83" s="2"/>
    </row>
  </sheetData>
  <mergeCells count="6">
    <mergeCell ref="A4:Q4"/>
    <mergeCell ref="A3:Q3"/>
    <mergeCell ref="A2:Q2"/>
    <mergeCell ref="K6:Q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5"/>
  <sheetViews>
    <sheetView rightToLeft="1" topLeftCell="A4" workbookViewId="0">
      <selection activeCell="I8" sqref="I8:I20"/>
    </sheetView>
  </sheetViews>
  <sheetFormatPr defaultRowHeight="18" x14ac:dyDescent="0.4"/>
  <cols>
    <col min="1" max="1" width="26.710937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25.710937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25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7" x14ac:dyDescent="0.4">
      <c r="A3" s="33" t="s">
        <v>126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27" x14ac:dyDescent="0.4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6" spans="1:17" ht="24" x14ac:dyDescent="0.4">
      <c r="A6" s="34" t="s">
        <v>3</v>
      </c>
      <c r="B6" s="3"/>
      <c r="C6" s="32" t="s">
        <v>128</v>
      </c>
      <c r="D6" s="32" t="s">
        <v>128</v>
      </c>
      <c r="E6" s="32" t="s">
        <v>128</v>
      </c>
      <c r="F6" s="32" t="s">
        <v>128</v>
      </c>
      <c r="G6" s="32" t="s">
        <v>128</v>
      </c>
      <c r="H6" s="32" t="s">
        <v>128</v>
      </c>
      <c r="I6" s="32" t="s">
        <v>128</v>
      </c>
      <c r="J6" s="3"/>
      <c r="K6" s="32" t="s">
        <v>129</v>
      </c>
      <c r="L6" s="32" t="s">
        <v>129</v>
      </c>
      <c r="M6" s="32" t="s">
        <v>129</v>
      </c>
      <c r="N6" s="32" t="s">
        <v>129</v>
      </c>
      <c r="O6" s="32" t="s">
        <v>129</v>
      </c>
      <c r="P6" s="32" t="s">
        <v>129</v>
      </c>
      <c r="Q6" s="32" t="s">
        <v>129</v>
      </c>
    </row>
    <row r="7" spans="1:17" ht="24" x14ac:dyDescent="0.4">
      <c r="A7" s="32" t="s">
        <v>3</v>
      </c>
      <c r="B7" s="3"/>
      <c r="C7" s="4" t="s">
        <v>7</v>
      </c>
      <c r="D7" s="3"/>
      <c r="E7" s="4" t="s">
        <v>136</v>
      </c>
      <c r="F7" s="3"/>
      <c r="G7" s="4" t="s">
        <v>137</v>
      </c>
      <c r="H7" s="3"/>
      <c r="I7" s="4" t="s">
        <v>139</v>
      </c>
      <c r="J7" s="3"/>
      <c r="K7" s="4" t="s">
        <v>7</v>
      </c>
      <c r="L7" s="3"/>
      <c r="M7" s="4" t="s">
        <v>136</v>
      </c>
      <c r="N7" s="3"/>
      <c r="O7" s="4" t="s">
        <v>137</v>
      </c>
      <c r="P7" s="3"/>
      <c r="Q7" s="4" t="s">
        <v>139</v>
      </c>
    </row>
    <row r="8" spans="1:17" ht="21.75" x14ac:dyDescent="0.5">
      <c r="A8" s="28" t="s">
        <v>36</v>
      </c>
      <c r="B8" s="28"/>
      <c r="C8" s="29">
        <v>50000</v>
      </c>
      <c r="D8" s="28"/>
      <c r="E8" s="29">
        <v>2982150005</v>
      </c>
      <c r="F8" s="28"/>
      <c r="G8" s="29">
        <v>3130263451</v>
      </c>
      <c r="H8" s="28"/>
      <c r="I8" s="29">
        <v>-148113446</v>
      </c>
      <c r="J8" s="28"/>
      <c r="K8" s="29">
        <v>50000</v>
      </c>
      <c r="L8" s="28"/>
      <c r="M8" s="29">
        <v>2982150005</v>
      </c>
      <c r="N8" s="28"/>
      <c r="O8" s="29">
        <v>3130263451</v>
      </c>
      <c r="P8" s="28"/>
      <c r="Q8" s="29">
        <v>-148113446</v>
      </c>
    </row>
    <row r="9" spans="1:17" ht="21.75" x14ac:dyDescent="0.5">
      <c r="A9" s="28" t="s">
        <v>41</v>
      </c>
      <c r="B9" s="28"/>
      <c r="C9" s="29">
        <v>300000</v>
      </c>
      <c r="D9" s="28"/>
      <c r="E9" s="29">
        <v>12578708724</v>
      </c>
      <c r="F9" s="28"/>
      <c r="G9" s="29">
        <v>13449496498</v>
      </c>
      <c r="H9" s="28"/>
      <c r="I9" s="29">
        <v>-870787774</v>
      </c>
      <c r="J9" s="28"/>
      <c r="K9" s="29">
        <v>300000</v>
      </c>
      <c r="L9" s="28"/>
      <c r="M9" s="29">
        <v>12578708724</v>
      </c>
      <c r="N9" s="28"/>
      <c r="O9" s="29">
        <v>13449496498</v>
      </c>
      <c r="P9" s="28"/>
      <c r="Q9" s="29">
        <v>-870787774</v>
      </c>
    </row>
    <row r="10" spans="1:17" ht="21.75" x14ac:dyDescent="0.5">
      <c r="A10" s="28" t="s">
        <v>27</v>
      </c>
      <c r="B10" s="28"/>
      <c r="C10" s="29">
        <v>200000</v>
      </c>
      <c r="D10" s="28"/>
      <c r="E10" s="29">
        <v>34016391118</v>
      </c>
      <c r="F10" s="28"/>
      <c r="G10" s="29">
        <v>32946793160</v>
      </c>
      <c r="H10" s="28"/>
      <c r="I10" s="29">
        <v>1069597958</v>
      </c>
      <c r="J10" s="28"/>
      <c r="K10" s="29">
        <v>200000</v>
      </c>
      <c r="L10" s="28"/>
      <c r="M10" s="29">
        <v>34016391118</v>
      </c>
      <c r="N10" s="28"/>
      <c r="O10" s="29">
        <v>32946793160</v>
      </c>
      <c r="P10" s="28"/>
      <c r="Q10" s="29">
        <v>1069597958</v>
      </c>
    </row>
    <row r="11" spans="1:17" ht="21.75" x14ac:dyDescent="0.5">
      <c r="A11" s="28" t="s">
        <v>65</v>
      </c>
      <c r="B11" s="28"/>
      <c r="C11" s="29">
        <v>228778</v>
      </c>
      <c r="D11" s="28"/>
      <c r="E11" s="29">
        <v>11875530863</v>
      </c>
      <c r="F11" s="28"/>
      <c r="G11" s="29">
        <v>11425418513</v>
      </c>
      <c r="H11" s="28"/>
      <c r="I11" s="29">
        <v>450112350</v>
      </c>
      <c r="J11" s="28"/>
      <c r="K11" s="29">
        <v>228778</v>
      </c>
      <c r="L11" s="28"/>
      <c r="M11" s="29">
        <v>11875530863</v>
      </c>
      <c r="N11" s="28"/>
      <c r="O11" s="29">
        <v>11425418513</v>
      </c>
      <c r="P11" s="28"/>
      <c r="Q11" s="29">
        <v>450112350</v>
      </c>
    </row>
    <row r="12" spans="1:17" ht="21.75" x14ac:dyDescent="0.5">
      <c r="A12" s="28" t="s">
        <v>38</v>
      </c>
      <c r="B12" s="28"/>
      <c r="C12" s="29">
        <v>2486792</v>
      </c>
      <c r="D12" s="28"/>
      <c r="E12" s="29">
        <v>13478407221</v>
      </c>
      <c r="F12" s="28"/>
      <c r="G12" s="29">
        <v>27978046060</v>
      </c>
      <c r="H12" s="28"/>
      <c r="I12" s="29">
        <v>-14499638839</v>
      </c>
      <c r="J12" s="28"/>
      <c r="K12" s="29">
        <v>2486792</v>
      </c>
      <c r="L12" s="28"/>
      <c r="M12" s="29">
        <v>13478407221</v>
      </c>
      <c r="N12" s="28"/>
      <c r="O12" s="29">
        <v>27978046060</v>
      </c>
      <c r="P12" s="28"/>
      <c r="Q12" s="29">
        <v>-14499638839</v>
      </c>
    </row>
    <row r="13" spans="1:17" ht="21.75" x14ac:dyDescent="0.5">
      <c r="A13" s="28" t="s">
        <v>17</v>
      </c>
      <c r="B13" s="28"/>
      <c r="C13" s="29">
        <v>300272</v>
      </c>
      <c r="D13" s="28"/>
      <c r="E13" s="29">
        <v>12275191699</v>
      </c>
      <c r="F13" s="28"/>
      <c r="G13" s="29">
        <v>13369160143</v>
      </c>
      <c r="H13" s="28"/>
      <c r="I13" s="29">
        <v>-1093968444</v>
      </c>
      <c r="J13" s="28"/>
      <c r="K13" s="29">
        <v>300272</v>
      </c>
      <c r="L13" s="28"/>
      <c r="M13" s="29">
        <v>12275191699</v>
      </c>
      <c r="N13" s="28"/>
      <c r="O13" s="29">
        <v>13369160143</v>
      </c>
      <c r="P13" s="28"/>
      <c r="Q13" s="29">
        <v>-1093968444</v>
      </c>
    </row>
    <row r="14" spans="1:17" ht="21.75" x14ac:dyDescent="0.5">
      <c r="A14" s="28" t="s">
        <v>69</v>
      </c>
      <c r="B14" s="28"/>
      <c r="C14" s="29">
        <v>1000000</v>
      </c>
      <c r="D14" s="28"/>
      <c r="E14" s="29">
        <v>19821357000</v>
      </c>
      <c r="F14" s="28"/>
      <c r="G14" s="29">
        <v>23161364990</v>
      </c>
      <c r="H14" s="28"/>
      <c r="I14" s="29">
        <v>-3340007990</v>
      </c>
      <c r="J14" s="28"/>
      <c r="K14" s="29">
        <v>1000000</v>
      </c>
      <c r="L14" s="28"/>
      <c r="M14" s="29">
        <v>19821357000</v>
      </c>
      <c r="N14" s="28"/>
      <c r="O14" s="29">
        <v>23161364990</v>
      </c>
      <c r="P14" s="28"/>
      <c r="Q14" s="29">
        <v>-3340007990</v>
      </c>
    </row>
    <row r="15" spans="1:17" ht="21.75" x14ac:dyDescent="0.5">
      <c r="A15" s="28" t="s">
        <v>22</v>
      </c>
      <c r="B15" s="28"/>
      <c r="C15" s="29">
        <v>219822</v>
      </c>
      <c r="D15" s="28"/>
      <c r="E15" s="29">
        <v>28833031743</v>
      </c>
      <c r="F15" s="28"/>
      <c r="G15" s="29">
        <v>31507542162</v>
      </c>
      <c r="H15" s="28"/>
      <c r="I15" s="29">
        <v>-2674510419</v>
      </c>
      <c r="J15" s="28"/>
      <c r="K15" s="29">
        <v>219822</v>
      </c>
      <c r="L15" s="28"/>
      <c r="M15" s="29">
        <v>28833031743</v>
      </c>
      <c r="N15" s="28"/>
      <c r="O15" s="29">
        <v>31507542162</v>
      </c>
      <c r="P15" s="28"/>
      <c r="Q15" s="29">
        <v>-2674510419</v>
      </c>
    </row>
    <row r="16" spans="1:17" ht="21.75" x14ac:dyDescent="0.5">
      <c r="A16" s="28" t="s">
        <v>40</v>
      </c>
      <c r="B16" s="28"/>
      <c r="C16" s="29">
        <v>52901</v>
      </c>
      <c r="D16" s="28"/>
      <c r="E16" s="29">
        <v>1291255117</v>
      </c>
      <c r="F16" s="28"/>
      <c r="G16" s="29">
        <v>1314655976</v>
      </c>
      <c r="H16" s="28"/>
      <c r="I16" s="29">
        <v>-23400859</v>
      </c>
      <c r="J16" s="28"/>
      <c r="K16" s="29">
        <v>52901</v>
      </c>
      <c r="L16" s="28"/>
      <c r="M16" s="29">
        <v>1291255117</v>
      </c>
      <c r="N16" s="28"/>
      <c r="O16" s="29">
        <v>1314655976</v>
      </c>
      <c r="P16" s="28"/>
      <c r="Q16" s="29">
        <v>-23400859</v>
      </c>
    </row>
    <row r="17" spans="1:17" ht="21.75" x14ac:dyDescent="0.5">
      <c r="A17" s="28" t="s">
        <v>24</v>
      </c>
      <c r="B17" s="28"/>
      <c r="C17" s="29">
        <v>419338</v>
      </c>
      <c r="D17" s="28"/>
      <c r="E17" s="29">
        <v>28591257205</v>
      </c>
      <c r="F17" s="28"/>
      <c r="G17" s="29">
        <v>33326592965</v>
      </c>
      <c r="H17" s="28"/>
      <c r="I17" s="29">
        <v>-4735335760</v>
      </c>
      <c r="J17" s="28"/>
      <c r="K17" s="29">
        <v>419338</v>
      </c>
      <c r="L17" s="28"/>
      <c r="M17" s="29">
        <v>28591257205</v>
      </c>
      <c r="N17" s="28"/>
      <c r="O17" s="29">
        <v>33326592965</v>
      </c>
      <c r="P17" s="28"/>
      <c r="Q17" s="29">
        <v>-4735335760</v>
      </c>
    </row>
    <row r="18" spans="1:17" ht="21.75" x14ac:dyDescent="0.5">
      <c r="A18" s="28" t="s">
        <v>16</v>
      </c>
      <c r="B18" s="28"/>
      <c r="C18" s="29">
        <v>5000000</v>
      </c>
      <c r="D18" s="28"/>
      <c r="E18" s="29">
        <v>14970393033</v>
      </c>
      <c r="F18" s="28"/>
      <c r="G18" s="29">
        <v>19135462487</v>
      </c>
      <c r="H18" s="28"/>
      <c r="I18" s="29">
        <v>-4165069454</v>
      </c>
      <c r="J18" s="28"/>
      <c r="K18" s="29">
        <v>5000000</v>
      </c>
      <c r="L18" s="28"/>
      <c r="M18" s="29">
        <v>14970393033</v>
      </c>
      <c r="N18" s="28"/>
      <c r="O18" s="29">
        <v>19135462487</v>
      </c>
      <c r="P18" s="28"/>
      <c r="Q18" s="29">
        <v>-4165069454</v>
      </c>
    </row>
    <row r="19" spans="1:17" ht="21.75" x14ac:dyDescent="0.5">
      <c r="A19" s="28" t="s">
        <v>63</v>
      </c>
      <c r="B19" s="28"/>
      <c r="C19" s="29">
        <v>400000</v>
      </c>
      <c r="D19" s="28"/>
      <c r="E19" s="29">
        <v>12107529020</v>
      </c>
      <c r="F19" s="28"/>
      <c r="G19" s="29">
        <v>12672149392</v>
      </c>
      <c r="H19" s="28"/>
      <c r="I19" s="29">
        <v>-564620372</v>
      </c>
      <c r="J19" s="28"/>
      <c r="K19" s="29">
        <v>400000</v>
      </c>
      <c r="L19" s="28"/>
      <c r="M19" s="29">
        <v>12107529020</v>
      </c>
      <c r="N19" s="28"/>
      <c r="O19" s="29">
        <v>12672149392</v>
      </c>
      <c r="P19" s="28"/>
      <c r="Q19" s="29">
        <v>-564620372</v>
      </c>
    </row>
    <row r="20" spans="1:17" ht="21.75" x14ac:dyDescent="0.5">
      <c r="A20" s="28" t="s">
        <v>47</v>
      </c>
      <c r="B20" s="28"/>
      <c r="C20" s="29">
        <v>1800000</v>
      </c>
      <c r="D20" s="28"/>
      <c r="E20" s="29">
        <v>13703576025</v>
      </c>
      <c r="F20" s="28"/>
      <c r="G20" s="29">
        <v>16692286274</v>
      </c>
      <c r="H20" s="28"/>
      <c r="I20" s="29">
        <v>-2988710249</v>
      </c>
      <c r="J20" s="28"/>
      <c r="K20" s="29">
        <v>1800000</v>
      </c>
      <c r="L20" s="28"/>
      <c r="M20" s="29">
        <v>13703576025</v>
      </c>
      <c r="N20" s="28"/>
      <c r="O20" s="29">
        <v>16692286274</v>
      </c>
      <c r="P20" s="28"/>
      <c r="Q20" s="29">
        <v>-2988710249</v>
      </c>
    </row>
    <row r="21" spans="1:17" ht="23.25" thickBot="1" x14ac:dyDescent="0.45">
      <c r="A21" s="3"/>
      <c r="B21" s="3"/>
      <c r="C21" s="3"/>
      <c r="D21" s="3"/>
      <c r="E21" s="5">
        <f>SUM(E8:E20)</f>
        <v>206524778773</v>
      </c>
      <c r="F21" s="3"/>
      <c r="G21" s="5">
        <f>SUM(G8:G20)</f>
        <v>240109232071</v>
      </c>
      <c r="H21" s="3"/>
      <c r="I21" s="5">
        <f>SUM(I8:I20)</f>
        <v>-33584453298</v>
      </c>
      <c r="J21" s="3"/>
      <c r="K21" s="3"/>
      <c r="L21" s="3"/>
      <c r="M21" s="5">
        <f>SUM(M8:M20)</f>
        <v>206524778773</v>
      </c>
      <c r="N21" s="3"/>
      <c r="O21" s="5">
        <f>SUM(O8:O20)</f>
        <v>240109232071</v>
      </c>
      <c r="P21" s="3"/>
      <c r="Q21" s="5">
        <f>SUM(Q8:Q20)</f>
        <v>-33584453298</v>
      </c>
    </row>
    <row r="22" spans="1:17" ht="18.75" thickTop="1" x14ac:dyDescent="0.4">
      <c r="I22" s="2"/>
    </row>
    <row r="23" spans="1:17" x14ac:dyDescent="0.4">
      <c r="I23" s="2"/>
      <c r="M23" s="2"/>
      <c r="N23" s="2"/>
      <c r="O23" s="2"/>
      <c r="P23" s="2"/>
      <c r="Q23" s="2"/>
    </row>
    <row r="24" spans="1:17" ht="22.5" x14ac:dyDescent="0.4">
      <c r="I24" s="27"/>
      <c r="Q24" s="2"/>
    </row>
    <row r="25" spans="1:17" x14ac:dyDescent="0.4">
      <c r="I25" s="21"/>
    </row>
  </sheetData>
  <mergeCells count="6">
    <mergeCell ref="A4:Q4"/>
    <mergeCell ref="A3:Q3"/>
    <mergeCell ref="A2:Q2"/>
    <mergeCell ref="K6:Q6"/>
    <mergeCell ref="A6:A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77"/>
  <sheetViews>
    <sheetView rightToLeft="1" topLeftCell="A67" workbookViewId="0">
      <selection activeCell="M80" sqref="M80"/>
    </sheetView>
  </sheetViews>
  <sheetFormatPr defaultRowHeight="18" x14ac:dyDescent="0.4"/>
  <cols>
    <col min="1" max="1" width="28.7109375" style="1" bestFit="1" customWidth="1"/>
    <col min="2" max="2" width="1" style="1" customWidth="1"/>
    <col min="3" max="3" width="17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20.42578125" style="1" bestFit="1" customWidth="1"/>
    <col min="12" max="12" width="1.5703125" style="1" customWidth="1"/>
    <col min="13" max="13" width="17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18.57031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3" ht="27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3" ht="27" x14ac:dyDescent="0.4">
      <c r="A3" s="33" t="s">
        <v>126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3" ht="27" x14ac:dyDescent="0.4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6" spans="1:23" ht="24" x14ac:dyDescent="0.4">
      <c r="A6" s="34" t="s">
        <v>3</v>
      </c>
      <c r="B6" s="3"/>
      <c r="C6" s="32" t="s">
        <v>128</v>
      </c>
      <c r="D6" s="32" t="s">
        <v>128</v>
      </c>
      <c r="E6" s="32" t="s">
        <v>128</v>
      </c>
      <c r="F6" s="32" t="s">
        <v>128</v>
      </c>
      <c r="G6" s="32" t="s">
        <v>128</v>
      </c>
      <c r="H6" s="32" t="s">
        <v>128</v>
      </c>
      <c r="I6" s="32" t="s">
        <v>128</v>
      </c>
      <c r="J6" s="32" t="s">
        <v>128</v>
      </c>
      <c r="K6" s="32" t="s">
        <v>128</v>
      </c>
      <c r="L6" s="3"/>
      <c r="M6" s="32" t="s">
        <v>129</v>
      </c>
      <c r="N6" s="32" t="s">
        <v>129</v>
      </c>
      <c r="O6" s="32" t="s">
        <v>129</v>
      </c>
      <c r="P6" s="32" t="s">
        <v>129</v>
      </c>
      <c r="Q6" s="32" t="s">
        <v>129</v>
      </c>
      <c r="R6" s="32" t="s">
        <v>129</v>
      </c>
      <c r="S6" s="32" t="s">
        <v>129</v>
      </c>
      <c r="T6" s="32" t="s">
        <v>129</v>
      </c>
      <c r="U6" s="32" t="s">
        <v>129</v>
      </c>
    </row>
    <row r="7" spans="1:23" ht="24" x14ac:dyDescent="0.4">
      <c r="A7" s="32" t="s">
        <v>3</v>
      </c>
      <c r="B7" s="3"/>
      <c r="C7" s="4" t="s">
        <v>140</v>
      </c>
      <c r="D7" s="3"/>
      <c r="E7" s="4" t="s">
        <v>141</v>
      </c>
      <c r="F7" s="3"/>
      <c r="G7" s="4" t="s">
        <v>142</v>
      </c>
      <c r="H7" s="3"/>
      <c r="I7" s="4" t="s">
        <v>113</v>
      </c>
      <c r="J7" s="3"/>
      <c r="K7" s="4" t="s">
        <v>143</v>
      </c>
      <c r="L7" s="3"/>
      <c r="M7" s="4" t="s">
        <v>140</v>
      </c>
      <c r="N7" s="3"/>
      <c r="O7" s="4" t="s">
        <v>141</v>
      </c>
      <c r="P7" s="3"/>
      <c r="Q7" s="4" t="s">
        <v>142</v>
      </c>
      <c r="R7" s="3"/>
      <c r="S7" s="4" t="s">
        <v>113</v>
      </c>
      <c r="T7" s="3"/>
      <c r="U7" s="4" t="s">
        <v>143</v>
      </c>
    </row>
    <row r="8" spans="1:23" ht="21.75" x14ac:dyDescent="0.5">
      <c r="A8" s="28" t="s">
        <v>36</v>
      </c>
      <c r="B8" s="28"/>
      <c r="C8" s="29">
        <v>0</v>
      </c>
      <c r="D8" s="28"/>
      <c r="E8" s="29">
        <v>3386459222</v>
      </c>
      <c r="F8" s="28"/>
      <c r="G8" s="29">
        <v>-148113446</v>
      </c>
      <c r="H8" s="28"/>
      <c r="I8" s="29">
        <v>3238345776</v>
      </c>
      <c r="J8" s="28"/>
      <c r="K8" s="30">
        <f>I8/$I$75</f>
        <v>1.9330685981963833E-2</v>
      </c>
      <c r="L8" s="28"/>
      <c r="M8" s="29">
        <v>0</v>
      </c>
      <c r="N8" s="28"/>
      <c r="O8" s="29">
        <v>3386459222</v>
      </c>
      <c r="P8" s="28"/>
      <c r="Q8" s="29">
        <v>-148113446</v>
      </c>
      <c r="R8" s="28"/>
      <c r="S8" s="29">
        <v>3238345776</v>
      </c>
      <c r="T8" s="28"/>
      <c r="U8" s="30">
        <f>S8/$S$75</f>
        <v>1.9330685981963833E-2</v>
      </c>
    </row>
    <row r="9" spans="1:23" ht="21.75" x14ac:dyDescent="0.5">
      <c r="A9" s="28" t="s">
        <v>41</v>
      </c>
      <c r="B9" s="28"/>
      <c r="C9" s="29">
        <v>0</v>
      </c>
      <c r="D9" s="28"/>
      <c r="E9" s="29">
        <v>1634290615</v>
      </c>
      <c r="F9" s="28"/>
      <c r="G9" s="29">
        <v>-870787774</v>
      </c>
      <c r="H9" s="28"/>
      <c r="I9" s="29">
        <v>763502841</v>
      </c>
      <c r="J9" s="28"/>
      <c r="K9" s="30">
        <f t="shared" ref="K9:K72" si="0">I9/$I$75</f>
        <v>4.5575842379434227E-3</v>
      </c>
      <c r="L9" s="30"/>
      <c r="M9" s="29">
        <v>0</v>
      </c>
      <c r="N9" s="28"/>
      <c r="O9" s="29">
        <v>1634290615</v>
      </c>
      <c r="P9" s="28"/>
      <c r="Q9" s="29">
        <v>-870787774</v>
      </c>
      <c r="R9" s="28"/>
      <c r="S9" s="29">
        <v>763502841</v>
      </c>
      <c r="T9" s="28"/>
      <c r="U9" s="30">
        <f t="shared" ref="U9:U72" si="1">S9/$S$75</f>
        <v>4.5575842379434227E-3</v>
      </c>
      <c r="W9" s="24"/>
    </row>
    <row r="10" spans="1:23" ht="21.75" x14ac:dyDescent="0.5">
      <c r="A10" s="28" t="s">
        <v>27</v>
      </c>
      <c r="B10" s="28"/>
      <c r="C10" s="29">
        <v>0</v>
      </c>
      <c r="D10" s="28"/>
      <c r="E10" s="29">
        <v>43375371710</v>
      </c>
      <c r="F10" s="28"/>
      <c r="G10" s="29">
        <v>1069597958</v>
      </c>
      <c r="H10" s="28"/>
      <c r="I10" s="29">
        <v>44444969668</v>
      </c>
      <c r="J10" s="28"/>
      <c r="K10" s="30">
        <f t="shared" si="0"/>
        <v>0.26530574915666927</v>
      </c>
      <c r="L10" s="30"/>
      <c r="M10" s="29">
        <v>0</v>
      </c>
      <c r="N10" s="28"/>
      <c r="O10" s="29">
        <v>43375371710</v>
      </c>
      <c r="P10" s="28"/>
      <c r="Q10" s="29">
        <v>1069597958</v>
      </c>
      <c r="R10" s="28"/>
      <c r="S10" s="29">
        <v>44444969668</v>
      </c>
      <c r="T10" s="28"/>
      <c r="U10" s="30">
        <f t="shared" si="1"/>
        <v>0.26530574915666927</v>
      </c>
      <c r="W10" s="24"/>
    </row>
    <row r="11" spans="1:23" ht="21.75" x14ac:dyDescent="0.5">
      <c r="A11" s="28" t="s">
        <v>65</v>
      </c>
      <c r="B11" s="28"/>
      <c r="C11" s="29">
        <v>0</v>
      </c>
      <c r="D11" s="28"/>
      <c r="E11" s="29">
        <v>40606942443</v>
      </c>
      <c r="F11" s="28"/>
      <c r="G11" s="29">
        <v>450112350</v>
      </c>
      <c r="H11" s="28"/>
      <c r="I11" s="29">
        <v>41057054793</v>
      </c>
      <c r="J11" s="28"/>
      <c r="K11" s="30">
        <f t="shared" si="0"/>
        <v>0.2450822390338116</v>
      </c>
      <c r="L11" s="30"/>
      <c r="M11" s="29">
        <v>0</v>
      </c>
      <c r="N11" s="28"/>
      <c r="O11" s="29">
        <v>40606942443</v>
      </c>
      <c r="P11" s="28"/>
      <c r="Q11" s="29">
        <v>450112350</v>
      </c>
      <c r="R11" s="28"/>
      <c r="S11" s="29">
        <v>41057054793</v>
      </c>
      <c r="T11" s="28"/>
      <c r="U11" s="30">
        <f t="shared" si="1"/>
        <v>0.2450822390338116</v>
      </c>
      <c r="W11" s="24"/>
    </row>
    <row r="12" spans="1:23" ht="21.75" x14ac:dyDescent="0.5">
      <c r="A12" s="28" t="s">
        <v>38</v>
      </c>
      <c r="B12" s="28"/>
      <c r="C12" s="29">
        <v>0</v>
      </c>
      <c r="D12" s="28"/>
      <c r="E12" s="29">
        <v>0</v>
      </c>
      <c r="F12" s="28"/>
      <c r="G12" s="29">
        <v>-14499638839</v>
      </c>
      <c r="H12" s="28"/>
      <c r="I12" s="29">
        <v>-14499638839</v>
      </c>
      <c r="J12" s="28"/>
      <c r="K12" s="30">
        <f t="shared" si="0"/>
        <v>-8.6552821914776173E-2</v>
      </c>
      <c r="L12" s="30"/>
      <c r="M12" s="29">
        <v>0</v>
      </c>
      <c r="N12" s="28"/>
      <c r="O12" s="29">
        <v>0</v>
      </c>
      <c r="P12" s="28"/>
      <c r="Q12" s="29">
        <v>-14499638839</v>
      </c>
      <c r="R12" s="28"/>
      <c r="S12" s="29">
        <v>-14499638839</v>
      </c>
      <c r="T12" s="28"/>
      <c r="U12" s="30">
        <f t="shared" si="1"/>
        <v>-8.6552821914776173E-2</v>
      </c>
      <c r="W12" s="24"/>
    </row>
    <row r="13" spans="1:23" ht="21.75" x14ac:dyDescent="0.5">
      <c r="A13" s="28" t="s">
        <v>17</v>
      </c>
      <c r="B13" s="28"/>
      <c r="C13" s="29">
        <v>0</v>
      </c>
      <c r="D13" s="28"/>
      <c r="E13" s="29">
        <v>-1268607066</v>
      </c>
      <c r="F13" s="28"/>
      <c r="G13" s="29">
        <v>-1093968444</v>
      </c>
      <c r="H13" s="28"/>
      <c r="I13" s="29">
        <v>-2362575510</v>
      </c>
      <c r="J13" s="28"/>
      <c r="K13" s="30">
        <f t="shared" si="0"/>
        <v>-1.4102942814494574E-2</v>
      </c>
      <c r="L13" s="30"/>
      <c r="M13" s="29">
        <v>0</v>
      </c>
      <c r="N13" s="28"/>
      <c r="O13" s="29">
        <v>-1268607066</v>
      </c>
      <c r="P13" s="28"/>
      <c r="Q13" s="29">
        <v>-1093968444</v>
      </c>
      <c r="R13" s="28"/>
      <c r="S13" s="29">
        <v>-2362575510</v>
      </c>
      <c r="T13" s="28"/>
      <c r="U13" s="30">
        <f t="shared" si="1"/>
        <v>-1.4102942814494574E-2</v>
      </c>
      <c r="W13" s="24"/>
    </row>
    <row r="14" spans="1:23" ht="21.75" x14ac:dyDescent="0.5">
      <c r="A14" s="28" t="s">
        <v>69</v>
      </c>
      <c r="B14" s="28"/>
      <c r="C14" s="29">
        <v>0</v>
      </c>
      <c r="D14" s="28"/>
      <c r="E14" s="29">
        <v>-26401455457</v>
      </c>
      <c r="F14" s="28"/>
      <c r="G14" s="29">
        <v>-3340007990</v>
      </c>
      <c r="H14" s="28"/>
      <c r="I14" s="29">
        <v>-29741463447</v>
      </c>
      <c r="J14" s="28"/>
      <c r="K14" s="30">
        <f t="shared" si="0"/>
        <v>-0.17753597988172734</v>
      </c>
      <c r="L14" s="30"/>
      <c r="M14" s="29">
        <v>0</v>
      </c>
      <c r="N14" s="28"/>
      <c r="O14" s="29">
        <v>-26401455457</v>
      </c>
      <c r="P14" s="28"/>
      <c r="Q14" s="29">
        <v>-3340007990</v>
      </c>
      <c r="R14" s="28"/>
      <c r="S14" s="29">
        <v>-29741463447</v>
      </c>
      <c r="T14" s="28"/>
      <c r="U14" s="30">
        <f t="shared" si="1"/>
        <v>-0.17753597988172734</v>
      </c>
      <c r="W14" s="24"/>
    </row>
    <row r="15" spans="1:23" ht="21.75" x14ac:dyDescent="0.5">
      <c r="A15" s="28" t="s">
        <v>22</v>
      </c>
      <c r="B15" s="28"/>
      <c r="C15" s="29">
        <v>0</v>
      </c>
      <c r="D15" s="28"/>
      <c r="E15" s="29">
        <v>5486637007</v>
      </c>
      <c r="F15" s="28"/>
      <c r="G15" s="29">
        <v>-2674510419</v>
      </c>
      <c r="H15" s="28"/>
      <c r="I15" s="29">
        <v>2812126588</v>
      </c>
      <c r="J15" s="28"/>
      <c r="K15" s="30">
        <f t="shared" si="0"/>
        <v>1.6786452026535965E-2</v>
      </c>
      <c r="L15" s="30"/>
      <c r="M15" s="29">
        <v>0</v>
      </c>
      <c r="N15" s="28"/>
      <c r="O15" s="29">
        <v>5486637007</v>
      </c>
      <c r="P15" s="28"/>
      <c r="Q15" s="29">
        <v>-2674510419</v>
      </c>
      <c r="R15" s="28"/>
      <c r="S15" s="29">
        <v>2812126588</v>
      </c>
      <c r="T15" s="28"/>
      <c r="U15" s="30">
        <f t="shared" si="1"/>
        <v>1.6786452026535965E-2</v>
      </c>
      <c r="W15" s="24"/>
    </row>
    <row r="16" spans="1:23" ht="21.75" x14ac:dyDescent="0.5">
      <c r="A16" s="28" t="s">
        <v>40</v>
      </c>
      <c r="B16" s="28"/>
      <c r="C16" s="29">
        <v>0</v>
      </c>
      <c r="D16" s="28"/>
      <c r="E16" s="29">
        <v>69031553</v>
      </c>
      <c r="F16" s="28"/>
      <c r="G16" s="29">
        <v>-23400859</v>
      </c>
      <c r="H16" s="28"/>
      <c r="I16" s="29">
        <v>45630694</v>
      </c>
      <c r="J16" s="28"/>
      <c r="K16" s="30">
        <f t="shared" si="0"/>
        <v>2.7238370386210457E-4</v>
      </c>
      <c r="L16" s="30"/>
      <c r="M16" s="29">
        <v>0</v>
      </c>
      <c r="N16" s="28"/>
      <c r="O16" s="29">
        <v>69031553</v>
      </c>
      <c r="P16" s="28"/>
      <c r="Q16" s="29">
        <v>-23400859</v>
      </c>
      <c r="R16" s="28"/>
      <c r="S16" s="29">
        <v>45630694</v>
      </c>
      <c r="T16" s="28"/>
      <c r="U16" s="30">
        <f t="shared" si="1"/>
        <v>2.7238370386210457E-4</v>
      </c>
      <c r="W16" s="24"/>
    </row>
    <row r="17" spans="1:23" ht="21.75" x14ac:dyDescent="0.5">
      <c r="A17" s="28" t="s">
        <v>24</v>
      </c>
      <c r="B17" s="28"/>
      <c r="C17" s="29">
        <v>0</v>
      </c>
      <c r="D17" s="28"/>
      <c r="E17" s="29">
        <v>0</v>
      </c>
      <c r="F17" s="28"/>
      <c r="G17" s="29">
        <v>-4735335760</v>
      </c>
      <c r="H17" s="28"/>
      <c r="I17" s="29">
        <v>-4735335760</v>
      </c>
      <c r="J17" s="28"/>
      <c r="K17" s="30">
        <f t="shared" si="0"/>
        <v>-2.8266681487234751E-2</v>
      </c>
      <c r="L17" s="30"/>
      <c r="M17" s="29">
        <v>0</v>
      </c>
      <c r="N17" s="28"/>
      <c r="O17" s="29">
        <v>0</v>
      </c>
      <c r="P17" s="28"/>
      <c r="Q17" s="29">
        <v>-4735335760</v>
      </c>
      <c r="R17" s="28"/>
      <c r="S17" s="29">
        <v>-4735335760</v>
      </c>
      <c r="T17" s="28"/>
      <c r="U17" s="30">
        <f t="shared" si="1"/>
        <v>-2.8266681487234751E-2</v>
      </c>
      <c r="W17" s="24"/>
    </row>
    <row r="18" spans="1:23" ht="21.75" x14ac:dyDescent="0.5">
      <c r="A18" s="28" t="s">
        <v>16</v>
      </c>
      <c r="B18" s="28"/>
      <c r="C18" s="29">
        <v>0</v>
      </c>
      <c r="D18" s="28"/>
      <c r="E18" s="29">
        <v>-30877181113</v>
      </c>
      <c r="F18" s="28"/>
      <c r="G18" s="29">
        <v>-4165069454</v>
      </c>
      <c r="H18" s="28"/>
      <c r="I18" s="29">
        <v>-35042250567</v>
      </c>
      <c r="J18" s="28"/>
      <c r="K18" s="30">
        <f t="shared" si="0"/>
        <v>-0.20917801515583773</v>
      </c>
      <c r="L18" s="30"/>
      <c r="M18" s="29">
        <v>0</v>
      </c>
      <c r="N18" s="28"/>
      <c r="O18" s="29">
        <v>-30877181113</v>
      </c>
      <c r="P18" s="28"/>
      <c r="Q18" s="29">
        <v>-4165069454</v>
      </c>
      <c r="R18" s="28"/>
      <c r="S18" s="29">
        <v>-35042250567</v>
      </c>
      <c r="T18" s="28"/>
      <c r="U18" s="30">
        <f t="shared" si="1"/>
        <v>-0.20917801515583773</v>
      </c>
      <c r="W18" s="24"/>
    </row>
    <row r="19" spans="1:23" ht="21.75" x14ac:dyDescent="0.5">
      <c r="A19" s="28" t="s">
        <v>63</v>
      </c>
      <c r="B19" s="28"/>
      <c r="C19" s="29">
        <v>0</v>
      </c>
      <c r="D19" s="28"/>
      <c r="E19" s="29">
        <v>-12019744889</v>
      </c>
      <c r="F19" s="28"/>
      <c r="G19" s="29">
        <v>-564620372</v>
      </c>
      <c r="H19" s="28"/>
      <c r="I19" s="29">
        <v>-12584365261</v>
      </c>
      <c r="J19" s="28"/>
      <c r="K19" s="30">
        <f t="shared" si="0"/>
        <v>-7.5119962465282256E-2</v>
      </c>
      <c r="L19" s="30"/>
      <c r="M19" s="29">
        <v>0</v>
      </c>
      <c r="N19" s="28"/>
      <c r="O19" s="29">
        <v>-12019744889</v>
      </c>
      <c r="P19" s="28"/>
      <c r="Q19" s="29">
        <v>-564620372</v>
      </c>
      <c r="R19" s="28"/>
      <c r="S19" s="29">
        <v>-12584365261</v>
      </c>
      <c r="T19" s="28"/>
      <c r="U19" s="30">
        <f t="shared" si="1"/>
        <v>-7.5119962465282256E-2</v>
      </c>
      <c r="W19" s="24"/>
    </row>
    <row r="20" spans="1:23" ht="21.75" x14ac:dyDescent="0.5">
      <c r="A20" s="28" t="s">
        <v>47</v>
      </c>
      <c r="B20" s="28"/>
      <c r="C20" s="29">
        <v>0</v>
      </c>
      <c r="D20" s="28"/>
      <c r="E20" s="29">
        <v>-893446311</v>
      </c>
      <c r="F20" s="28"/>
      <c r="G20" s="29">
        <v>-2988710249</v>
      </c>
      <c r="H20" s="28"/>
      <c r="I20" s="29">
        <v>-3882156560</v>
      </c>
      <c r="J20" s="28"/>
      <c r="K20" s="30">
        <f t="shared" si="0"/>
        <v>-2.3173791369146535E-2</v>
      </c>
      <c r="L20" s="30"/>
      <c r="M20" s="29">
        <v>0</v>
      </c>
      <c r="N20" s="28"/>
      <c r="O20" s="29">
        <v>-893446311</v>
      </c>
      <c r="P20" s="28"/>
      <c r="Q20" s="29">
        <v>-2988710249</v>
      </c>
      <c r="R20" s="28"/>
      <c r="S20" s="29">
        <v>-3882156560</v>
      </c>
      <c r="T20" s="28"/>
      <c r="U20" s="30">
        <f t="shared" si="1"/>
        <v>-2.3173791369146535E-2</v>
      </c>
      <c r="W20" s="24"/>
    </row>
    <row r="21" spans="1:23" ht="21.75" x14ac:dyDescent="0.5">
      <c r="A21" s="28" t="s">
        <v>37</v>
      </c>
      <c r="B21" s="28"/>
      <c r="C21" s="29">
        <v>0</v>
      </c>
      <c r="D21" s="28"/>
      <c r="E21" s="29">
        <v>-10177467602</v>
      </c>
      <c r="F21" s="28"/>
      <c r="G21" s="29">
        <v>0</v>
      </c>
      <c r="H21" s="28"/>
      <c r="I21" s="29">
        <v>-10177467602</v>
      </c>
      <c r="J21" s="28"/>
      <c r="K21" s="30">
        <f t="shared" si="0"/>
        <v>-6.0752447056126993E-2</v>
      </c>
      <c r="L21" s="30"/>
      <c r="M21" s="29">
        <v>0</v>
      </c>
      <c r="N21" s="28"/>
      <c r="O21" s="29">
        <v>-10177467602</v>
      </c>
      <c r="P21" s="28"/>
      <c r="Q21" s="29">
        <v>0</v>
      </c>
      <c r="R21" s="28"/>
      <c r="S21" s="29">
        <v>-10177467602</v>
      </c>
      <c r="T21" s="28"/>
      <c r="U21" s="30">
        <f t="shared" si="1"/>
        <v>-6.0752447056126993E-2</v>
      </c>
      <c r="W21" s="24"/>
    </row>
    <row r="22" spans="1:23" ht="21.75" x14ac:dyDescent="0.5">
      <c r="A22" s="28" t="s">
        <v>81</v>
      </c>
      <c r="B22" s="28"/>
      <c r="C22" s="29">
        <v>0</v>
      </c>
      <c r="D22" s="28"/>
      <c r="E22" s="29">
        <v>10660823158</v>
      </c>
      <c r="F22" s="28"/>
      <c r="G22" s="29">
        <v>0</v>
      </c>
      <c r="H22" s="28"/>
      <c r="I22" s="29">
        <v>10660823158</v>
      </c>
      <c r="J22" s="28"/>
      <c r="K22" s="30">
        <f t="shared" si="0"/>
        <v>6.3637745636630869E-2</v>
      </c>
      <c r="L22" s="30"/>
      <c r="M22" s="29">
        <v>0</v>
      </c>
      <c r="N22" s="28"/>
      <c r="O22" s="29">
        <v>10660823158</v>
      </c>
      <c r="P22" s="28"/>
      <c r="Q22" s="29">
        <v>0</v>
      </c>
      <c r="R22" s="28"/>
      <c r="S22" s="29">
        <v>10660823158</v>
      </c>
      <c r="T22" s="28"/>
      <c r="U22" s="30">
        <f t="shared" si="1"/>
        <v>6.3637745636630869E-2</v>
      </c>
      <c r="W22" s="24"/>
    </row>
    <row r="23" spans="1:23" ht="21.75" x14ac:dyDescent="0.5">
      <c r="A23" s="28" t="s">
        <v>19</v>
      </c>
      <c r="B23" s="28"/>
      <c r="C23" s="29">
        <v>0</v>
      </c>
      <c r="D23" s="28"/>
      <c r="E23" s="29">
        <v>-12783841225</v>
      </c>
      <c r="F23" s="28"/>
      <c r="G23" s="29">
        <v>0</v>
      </c>
      <c r="H23" s="28"/>
      <c r="I23" s="29">
        <v>-12783841225</v>
      </c>
      <c r="J23" s="28"/>
      <c r="K23" s="30">
        <f t="shared" si="0"/>
        <v>-7.6310696095276659E-2</v>
      </c>
      <c r="L23" s="30"/>
      <c r="M23" s="29">
        <v>0</v>
      </c>
      <c r="N23" s="28"/>
      <c r="O23" s="29">
        <v>-12783841225</v>
      </c>
      <c r="P23" s="28"/>
      <c r="Q23" s="29">
        <v>0</v>
      </c>
      <c r="R23" s="28"/>
      <c r="S23" s="29">
        <v>-12783841225</v>
      </c>
      <c r="T23" s="28"/>
      <c r="U23" s="30">
        <f t="shared" si="1"/>
        <v>-7.6310696095276659E-2</v>
      </c>
      <c r="W23" s="24"/>
    </row>
    <row r="24" spans="1:23" ht="21.75" x14ac:dyDescent="0.5">
      <c r="A24" s="28" t="s">
        <v>79</v>
      </c>
      <c r="B24" s="28"/>
      <c r="C24" s="29">
        <v>0</v>
      </c>
      <c r="D24" s="28"/>
      <c r="E24" s="29">
        <v>702938094</v>
      </c>
      <c r="F24" s="28"/>
      <c r="G24" s="29">
        <v>0</v>
      </c>
      <c r="H24" s="28"/>
      <c r="I24" s="29">
        <v>702938094</v>
      </c>
      <c r="J24" s="28"/>
      <c r="K24" s="30">
        <f t="shared" si="0"/>
        <v>4.1960545598865584E-3</v>
      </c>
      <c r="L24" s="30"/>
      <c r="M24" s="29">
        <v>0</v>
      </c>
      <c r="N24" s="28"/>
      <c r="O24" s="29">
        <v>702938094</v>
      </c>
      <c r="P24" s="28"/>
      <c r="Q24" s="29">
        <v>0</v>
      </c>
      <c r="R24" s="28"/>
      <c r="S24" s="29">
        <v>702938094</v>
      </c>
      <c r="T24" s="28"/>
      <c r="U24" s="30">
        <f t="shared" si="1"/>
        <v>4.1960545598865584E-3</v>
      </c>
      <c r="W24" s="24"/>
    </row>
    <row r="25" spans="1:23" ht="21.75" x14ac:dyDescent="0.5">
      <c r="A25" s="28" t="s">
        <v>23</v>
      </c>
      <c r="B25" s="28"/>
      <c r="C25" s="29">
        <v>0</v>
      </c>
      <c r="D25" s="28"/>
      <c r="E25" s="29">
        <v>17588720700</v>
      </c>
      <c r="F25" s="28"/>
      <c r="G25" s="29">
        <v>0</v>
      </c>
      <c r="H25" s="28"/>
      <c r="I25" s="29">
        <v>17588720700</v>
      </c>
      <c r="J25" s="28"/>
      <c r="K25" s="30">
        <f t="shared" si="0"/>
        <v>0.10499250549338716</v>
      </c>
      <c r="L25" s="30"/>
      <c r="M25" s="29">
        <v>0</v>
      </c>
      <c r="N25" s="28"/>
      <c r="O25" s="29">
        <v>17588720700</v>
      </c>
      <c r="P25" s="28"/>
      <c r="Q25" s="29">
        <v>0</v>
      </c>
      <c r="R25" s="28"/>
      <c r="S25" s="29">
        <v>17588720700</v>
      </c>
      <c r="T25" s="28"/>
      <c r="U25" s="30">
        <f t="shared" si="1"/>
        <v>0.10499250549338716</v>
      </c>
      <c r="W25" s="24"/>
    </row>
    <row r="26" spans="1:23" ht="21.75" x14ac:dyDescent="0.5">
      <c r="A26" s="28" t="s">
        <v>26</v>
      </c>
      <c r="B26" s="28"/>
      <c r="C26" s="29">
        <v>0</v>
      </c>
      <c r="D26" s="28"/>
      <c r="E26" s="29">
        <v>6642639720</v>
      </c>
      <c r="F26" s="28"/>
      <c r="G26" s="29">
        <v>0</v>
      </c>
      <c r="H26" s="28"/>
      <c r="I26" s="29">
        <v>6642639720</v>
      </c>
      <c r="J26" s="28"/>
      <c r="K26" s="30">
        <f t="shared" si="0"/>
        <v>3.9651967825760734E-2</v>
      </c>
      <c r="L26" s="30"/>
      <c r="M26" s="29">
        <v>0</v>
      </c>
      <c r="N26" s="28"/>
      <c r="O26" s="29">
        <v>6642639720</v>
      </c>
      <c r="P26" s="28"/>
      <c r="Q26" s="29">
        <v>0</v>
      </c>
      <c r="R26" s="28"/>
      <c r="S26" s="29">
        <v>6642639720</v>
      </c>
      <c r="T26" s="28"/>
      <c r="U26" s="30">
        <f t="shared" si="1"/>
        <v>3.9651967825760734E-2</v>
      </c>
      <c r="W26" s="24"/>
    </row>
    <row r="27" spans="1:23" ht="21.75" x14ac:dyDescent="0.5">
      <c r="A27" s="28" t="s">
        <v>58</v>
      </c>
      <c r="B27" s="28"/>
      <c r="C27" s="29">
        <v>0</v>
      </c>
      <c r="D27" s="28"/>
      <c r="E27" s="29">
        <v>42457824152</v>
      </c>
      <c r="F27" s="28"/>
      <c r="G27" s="29">
        <v>0</v>
      </c>
      <c r="H27" s="28"/>
      <c r="I27" s="29">
        <v>42457824152</v>
      </c>
      <c r="J27" s="28"/>
      <c r="K27" s="30">
        <f t="shared" si="0"/>
        <v>0.2534438639142258</v>
      </c>
      <c r="L27" s="30"/>
      <c r="M27" s="29">
        <v>0</v>
      </c>
      <c r="N27" s="28"/>
      <c r="O27" s="29">
        <v>42457824152</v>
      </c>
      <c r="P27" s="28"/>
      <c r="Q27" s="29">
        <v>0</v>
      </c>
      <c r="R27" s="28"/>
      <c r="S27" s="29">
        <v>42457824152</v>
      </c>
      <c r="T27" s="28"/>
      <c r="U27" s="30">
        <f t="shared" si="1"/>
        <v>0.2534438639142258</v>
      </c>
      <c r="W27" s="24"/>
    </row>
    <row r="28" spans="1:23" ht="21.75" x14ac:dyDescent="0.5">
      <c r="A28" s="28" t="s">
        <v>42</v>
      </c>
      <c r="B28" s="28"/>
      <c r="C28" s="29">
        <v>0</v>
      </c>
      <c r="D28" s="28"/>
      <c r="E28" s="29">
        <v>5866417189</v>
      </c>
      <c r="F28" s="28"/>
      <c r="G28" s="29">
        <v>0</v>
      </c>
      <c r="H28" s="28"/>
      <c r="I28" s="29">
        <v>5866417189</v>
      </c>
      <c r="J28" s="28"/>
      <c r="K28" s="30">
        <f t="shared" si="0"/>
        <v>3.5018455830194826E-2</v>
      </c>
      <c r="L28" s="30"/>
      <c r="M28" s="29">
        <v>0</v>
      </c>
      <c r="N28" s="28"/>
      <c r="O28" s="29">
        <v>5866417189</v>
      </c>
      <c r="P28" s="28"/>
      <c r="Q28" s="29">
        <v>0</v>
      </c>
      <c r="R28" s="28"/>
      <c r="S28" s="29">
        <v>5866417189</v>
      </c>
      <c r="T28" s="28"/>
      <c r="U28" s="30">
        <f t="shared" si="1"/>
        <v>3.5018455830194826E-2</v>
      </c>
      <c r="W28" s="24"/>
    </row>
    <row r="29" spans="1:23" ht="21.75" x14ac:dyDescent="0.5">
      <c r="A29" s="28" t="s">
        <v>76</v>
      </c>
      <c r="B29" s="28"/>
      <c r="C29" s="29">
        <v>0</v>
      </c>
      <c r="D29" s="28"/>
      <c r="E29" s="29">
        <v>-3289583450</v>
      </c>
      <c r="F29" s="28"/>
      <c r="G29" s="29">
        <v>0</v>
      </c>
      <c r="H29" s="28"/>
      <c r="I29" s="29">
        <v>-3289583450</v>
      </c>
      <c r="J29" s="28"/>
      <c r="K29" s="30">
        <f t="shared" si="0"/>
        <v>-1.9636539480957275E-2</v>
      </c>
      <c r="L29" s="30"/>
      <c r="M29" s="29">
        <v>0</v>
      </c>
      <c r="N29" s="28"/>
      <c r="O29" s="29">
        <v>-3289583450</v>
      </c>
      <c r="P29" s="28"/>
      <c r="Q29" s="29">
        <v>0</v>
      </c>
      <c r="R29" s="28"/>
      <c r="S29" s="29">
        <v>-3289583450</v>
      </c>
      <c r="T29" s="28"/>
      <c r="U29" s="30">
        <f t="shared" si="1"/>
        <v>-1.9636539480957275E-2</v>
      </c>
      <c r="W29" s="24"/>
    </row>
    <row r="30" spans="1:23" ht="21.75" x14ac:dyDescent="0.5">
      <c r="A30" s="28" t="s">
        <v>67</v>
      </c>
      <c r="B30" s="28"/>
      <c r="C30" s="29">
        <v>0</v>
      </c>
      <c r="D30" s="28"/>
      <c r="E30" s="29">
        <v>-989283648</v>
      </c>
      <c r="F30" s="28"/>
      <c r="G30" s="29">
        <v>0</v>
      </c>
      <c r="H30" s="28"/>
      <c r="I30" s="29">
        <v>-989283648</v>
      </c>
      <c r="J30" s="28"/>
      <c r="K30" s="30">
        <f t="shared" si="0"/>
        <v>-5.9053395990964876E-3</v>
      </c>
      <c r="L30" s="30"/>
      <c r="M30" s="29">
        <v>0</v>
      </c>
      <c r="N30" s="28"/>
      <c r="O30" s="29">
        <v>-989283648</v>
      </c>
      <c r="P30" s="28"/>
      <c r="Q30" s="29">
        <v>0</v>
      </c>
      <c r="R30" s="28"/>
      <c r="S30" s="29">
        <v>-989283648</v>
      </c>
      <c r="T30" s="28"/>
      <c r="U30" s="30">
        <f t="shared" si="1"/>
        <v>-5.9053395990964876E-3</v>
      </c>
      <c r="W30" s="24"/>
    </row>
    <row r="31" spans="1:23" ht="21.75" x14ac:dyDescent="0.5">
      <c r="A31" s="28" t="s">
        <v>68</v>
      </c>
      <c r="B31" s="28"/>
      <c r="C31" s="29">
        <v>0</v>
      </c>
      <c r="D31" s="28"/>
      <c r="E31" s="29">
        <v>1223396381</v>
      </c>
      <c r="F31" s="28"/>
      <c r="G31" s="29">
        <v>0</v>
      </c>
      <c r="H31" s="28"/>
      <c r="I31" s="29">
        <v>1223396381</v>
      </c>
      <c r="J31" s="28"/>
      <c r="K31" s="30">
        <f t="shared" si="0"/>
        <v>7.3028307995551076E-3</v>
      </c>
      <c r="L31" s="30"/>
      <c r="M31" s="29">
        <v>0</v>
      </c>
      <c r="N31" s="28"/>
      <c r="O31" s="29">
        <v>1223396381</v>
      </c>
      <c r="P31" s="28"/>
      <c r="Q31" s="29">
        <v>0</v>
      </c>
      <c r="R31" s="28"/>
      <c r="S31" s="29">
        <v>1223396381</v>
      </c>
      <c r="T31" s="28"/>
      <c r="U31" s="30">
        <f t="shared" si="1"/>
        <v>7.3028307995551076E-3</v>
      </c>
      <c r="W31" s="24"/>
    </row>
    <row r="32" spans="1:23" ht="21.75" x14ac:dyDescent="0.5">
      <c r="A32" s="28" t="s">
        <v>72</v>
      </c>
      <c r="B32" s="28"/>
      <c r="C32" s="29">
        <v>0</v>
      </c>
      <c r="D32" s="28"/>
      <c r="E32" s="29">
        <v>-11451</v>
      </c>
      <c r="F32" s="28"/>
      <c r="G32" s="29">
        <v>0</v>
      </c>
      <c r="H32" s="28"/>
      <c r="I32" s="29">
        <v>-11451</v>
      </c>
      <c r="J32" s="28"/>
      <c r="K32" s="30">
        <f t="shared" si="0"/>
        <v>-6.835455522383594E-8</v>
      </c>
      <c r="L32" s="30"/>
      <c r="M32" s="29">
        <v>0</v>
      </c>
      <c r="N32" s="28"/>
      <c r="O32" s="29">
        <v>-11451</v>
      </c>
      <c r="P32" s="28"/>
      <c r="Q32" s="29">
        <v>0</v>
      </c>
      <c r="R32" s="28"/>
      <c r="S32" s="29">
        <v>-11451</v>
      </c>
      <c r="T32" s="28"/>
      <c r="U32" s="30">
        <f t="shared" si="1"/>
        <v>-6.835455522383594E-8</v>
      </c>
      <c r="W32" s="24"/>
    </row>
    <row r="33" spans="1:23" ht="21.75" x14ac:dyDescent="0.5">
      <c r="A33" s="28" t="s">
        <v>52</v>
      </c>
      <c r="B33" s="28"/>
      <c r="C33" s="29">
        <v>0</v>
      </c>
      <c r="D33" s="28"/>
      <c r="E33" s="29">
        <v>-3718837500</v>
      </c>
      <c r="F33" s="28"/>
      <c r="G33" s="29">
        <v>0</v>
      </c>
      <c r="H33" s="28"/>
      <c r="I33" s="29">
        <v>-3718837500</v>
      </c>
      <c r="J33" s="28"/>
      <c r="K33" s="30">
        <f t="shared" si="0"/>
        <v>-2.2198889464869618E-2</v>
      </c>
      <c r="L33" s="30"/>
      <c r="M33" s="29">
        <v>0</v>
      </c>
      <c r="N33" s="28"/>
      <c r="O33" s="29">
        <v>-3718837500</v>
      </c>
      <c r="P33" s="28"/>
      <c r="Q33" s="29">
        <v>0</v>
      </c>
      <c r="R33" s="28"/>
      <c r="S33" s="29">
        <v>-3718837500</v>
      </c>
      <c r="T33" s="28"/>
      <c r="U33" s="30">
        <f t="shared" si="1"/>
        <v>-2.2198889464869618E-2</v>
      </c>
      <c r="W33" s="24"/>
    </row>
    <row r="34" spans="1:23" ht="21.75" x14ac:dyDescent="0.5">
      <c r="A34" s="28" t="s">
        <v>32</v>
      </c>
      <c r="B34" s="28"/>
      <c r="C34" s="29">
        <v>0</v>
      </c>
      <c r="D34" s="28"/>
      <c r="E34" s="29">
        <v>-5618370600</v>
      </c>
      <c r="F34" s="28"/>
      <c r="G34" s="29">
        <v>0</v>
      </c>
      <c r="H34" s="28"/>
      <c r="I34" s="29">
        <v>-5618370600</v>
      </c>
      <c r="J34" s="28"/>
      <c r="K34" s="30">
        <f t="shared" si="0"/>
        <v>-3.3537789140308819E-2</v>
      </c>
      <c r="L34" s="30"/>
      <c r="M34" s="29">
        <v>0</v>
      </c>
      <c r="N34" s="28"/>
      <c r="O34" s="29">
        <v>-5618370600</v>
      </c>
      <c r="P34" s="28"/>
      <c r="Q34" s="29">
        <v>0</v>
      </c>
      <c r="R34" s="28"/>
      <c r="S34" s="29">
        <v>-5618370600</v>
      </c>
      <c r="T34" s="28"/>
      <c r="U34" s="30">
        <f t="shared" si="1"/>
        <v>-3.3537789140308819E-2</v>
      </c>
      <c r="W34" s="24"/>
    </row>
    <row r="35" spans="1:23" ht="21.75" x14ac:dyDescent="0.5">
      <c r="A35" s="28" t="s">
        <v>33</v>
      </c>
      <c r="B35" s="28"/>
      <c r="C35" s="29">
        <v>0</v>
      </c>
      <c r="D35" s="28"/>
      <c r="E35" s="29">
        <v>-3301836136</v>
      </c>
      <c r="F35" s="28"/>
      <c r="G35" s="29">
        <v>0</v>
      </c>
      <c r="H35" s="28"/>
      <c r="I35" s="29">
        <v>-3301836136</v>
      </c>
      <c r="J35" s="28"/>
      <c r="K35" s="30">
        <f t="shared" si="0"/>
        <v>-1.9709679547486602E-2</v>
      </c>
      <c r="L35" s="30"/>
      <c r="M35" s="29">
        <v>0</v>
      </c>
      <c r="N35" s="28"/>
      <c r="O35" s="29">
        <v>-3301836136</v>
      </c>
      <c r="P35" s="28"/>
      <c r="Q35" s="29">
        <v>0</v>
      </c>
      <c r="R35" s="28"/>
      <c r="S35" s="29">
        <v>-3301836136</v>
      </c>
      <c r="T35" s="28"/>
      <c r="U35" s="30">
        <f t="shared" si="1"/>
        <v>-1.9709679547486602E-2</v>
      </c>
      <c r="W35" s="24"/>
    </row>
    <row r="36" spans="1:23" ht="21.75" x14ac:dyDescent="0.5">
      <c r="A36" s="28" t="s">
        <v>53</v>
      </c>
      <c r="B36" s="28"/>
      <c r="C36" s="29">
        <v>0</v>
      </c>
      <c r="D36" s="28"/>
      <c r="E36" s="29">
        <v>-1189698102</v>
      </c>
      <c r="F36" s="28"/>
      <c r="G36" s="29">
        <v>0</v>
      </c>
      <c r="H36" s="28"/>
      <c r="I36" s="29">
        <v>-1189698102</v>
      </c>
      <c r="J36" s="28"/>
      <c r="K36" s="30">
        <f t="shared" si="0"/>
        <v>-7.101675365719309E-3</v>
      </c>
      <c r="L36" s="30"/>
      <c r="M36" s="29">
        <v>0</v>
      </c>
      <c r="N36" s="28"/>
      <c r="O36" s="29">
        <v>-1189698102</v>
      </c>
      <c r="P36" s="28"/>
      <c r="Q36" s="29">
        <v>0</v>
      </c>
      <c r="R36" s="28"/>
      <c r="S36" s="29">
        <v>-1189698102</v>
      </c>
      <c r="T36" s="28"/>
      <c r="U36" s="30">
        <f t="shared" si="1"/>
        <v>-7.101675365719309E-3</v>
      </c>
      <c r="W36" s="24"/>
    </row>
    <row r="37" spans="1:23" ht="21.75" x14ac:dyDescent="0.5">
      <c r="A37" s="28" t="s">
        <v>44</v>
      </c>
      <c r="B37" s="28"/>
      <c r="C37" s="29">
        <v>0</v>
      </c>
      <c r="D37" s="28"/>
      <c r="E37" s="29">
        <v>-5315650483</v>
      </c>
      <c r="F37" s="28"/>
      <c r="G37" s="29">
        <v>0</v>
      </c>
      <c r="H37" s="28"/>
      <c r="I37" s="29">
        <v>-5315650483</v>
      </c>
      <c r="J37" s="28"/>
      <c r="K37" s="30">
        <f t="shared" si="0"/>
        <v>-3.1730759277865138E-2</v>
      </c>
      <c r="L37" s="30"/>
      <c r="M37" s="29">
        <v>0</v>
      </c>
      <c r="N37" s="28"/>
      <c r="O37" s="29">
        <v>-5315650483</v>
      </c>
      <c r="P37" s="28"/>
      <c r="Q37" s="29">
        <v>0</v>
      </c>
      <c r="R37" s="28"/>
      <c r="S37" s="29">
        <v>-5315650483</v>
      </c>
      <c r="T37" s="28"/>
      <c r="U37" s="30">
        <f t="shared" si="1"/>
        <v>-3.1730759277865138E-2</v>
      </c>
      <c r="W37" s="24"/>
    </row>
    <row r="38" spans="1:23" ht="21.75" x14ac:dyDescent="0.5">
      <c r="A38" s="28" t="s">
        <v>29</v>
      </c>
      <c r="B38" s="28"/>
      <c r="C38" s="29">
        <v>0</v>
      </c>
      <c r="D38" s="28"/>
      <c r="E38" s="29">
        <v>-906323224</v>
      </c>
      <c r="F38" s="28"/>
      <c r="G38" s="29">
        <v>0</v>
      </c>
      <c r="H38" s="28"/>
      <c r="I38" s="29">
        <v>-906323224</v>
      </c>
      <c r="J38" s="28"/>
      <c r="K38" s="30">
        <f t="shared" si="0"/>
        <v>-5.4101232089383494E-3</v>
      </c>
      <c r="L38" s="30"/>
      <c r="M38" s="29">
        <v>0</v>
      </c>
      <c r="N38" s="28"/>
      <c r="O38" s="29">
        <v>-906323224</v>
      </c>
      <c r="P38" s="28"/>
      <c r="Q38" s="29">
        <v>0</v>
      </c>
      <c r="R38" s="28"/>
      <c r="S38" s="29">
        <v>-906323224</v>
      </c>
      <c r="T38" s="28"/>
      <c r="U38" s="30">
        <f t="shared" si="1"/>
        <v>-5.4101232089383494E-3</v>
      </c>
      <c r="W38" s="24"/>
    </row>
    <row r="39" spans="1:23" ht="21.75" x14ac:dyDescent="0.5">
      <c r="A39" s="28" t="s">
        <v>62</v>
      </c>
      <c r="B39" s="28"/>
      <c r="C39" s="29">
        <v>0</v>
      </c>
      <c r="D39" s="28"/>
      <c r="E39" s="29">
        <v>866238361</v>
      </c>
      <c r="F39" s="28"/>
      <c r="G39" s="29">
        <v>0</v>
      </c>
      <c r="H39" s="28"/>
      <c r="I39" s="29">
        <v>866238361</v>
      </c>
      <c r="J39" s="28"/>
      <c r="K39" s="30">
        <f t="shared" si="0"/>
        <v>5.1708442829429425E-3</v>
      </c>
      <c r="L39" s="30"/>
      <c r="M39" s="29">
        <v>0</v>
      </c>
      <c r="N39" s="28"/>
      <c r="O39" s="29">
        <v>866238361</v>
      </c>
      <c r="P39" s="28"/>
      <c r="Q39" s="29">
        <v>0</v>
      </c>
      <c r="R39" s="28"/>
      <c r="S39" s="29">
        <v>866238361</v>
      </c>
      <c r="T39" s="28"/>
      <c r="U39" s="30">
        <f t="shared" si="1"/>
        <v>5.1708442829429425E-3</v>
      </c>
      <c r="W39" s="24"/>
    </row>
    <row r="40" spans="1:23" ht="21.75" x14ac:dyDescent="0.5">
      <c r="A40" s="28" t="s">
        <v>70</v>
      </c>
      <c r="B40" s="28"/>
      <c r="C40" s="29">
        <v>0</v>
      </c>
      <c r="D40" s="28"/>
      <c r="E40" s="29">
        <v>425836706</v>
      </c>
      <c r="F40" s="28"/>
      <c r="G40" s="29">
        <v>0</v>
      </c>
      <c r="H40" s="28"/>
      <c r="I40" s="29">
        <v>425836706</v>
      </c>
      <c r="J40" s="28"/>
      <c r="K40" s="30">
        <f t="shared" si="0"/>
        <v>2.5419508022542477E-3</v>
      </c>
      <c r="L40" s="30"/>
      <c r="M40" s="29">
        <v>0</v>
      </c>
      <c r="N40" s="28"/>
      <c r="O40" s="29">
        <v>425836706</v>
      </c>
      <c r="P40" s="28"/>
      <c r="Q40" s="29">
        <v>0</v>
      </c>
      <c r="R40" s="28"/>
      <c r="S40" s="29">
        <v>425836706</v>
      </c>
      <c r="T40" s="28"/>
      <c r="U40" s="30">
        <f t="shared" si="1"/>
        <v>2.5419508022542477E-3</v>
      </c>
      <c r="W40" s="24"/>
    </row>
    <row r="41" spans="1:23" ht="21.75" x14ac:dyDescent="0.5">
      <c r="A41" s="28" t="s">
        <v>54</v>
      </c>
      <c r="B41" s="28"/>
      <c r="C41" s="29">
        <v>0</v>
      </c>
      <c r="D41" s="28"/>
      <c r="E41" s="29">
        <v>-386488230</v>
      </c>
      <c r="F41" s="28"/>
      <c r="G41" s="29">
        <v>0</v>
      </c>
      <c r="H41" s="28"/>
      <c r="I41" s="29">
        <v>-386488230</v>
      </c>
      <c r="J41" s="28"/>
      <c r="K41" s="30">
        <f t="shared" si="0"/>
        <v>-2.3070675976681171E-3</v>
      </c>
      <c r="L41" s="30"/>
      <c r="M41" s="29">
        <v>0</v>
      </c>
      <c r="N41" s="28"/>
      <c r="O41" s="29">
        <v>-386488230</v>
      </c>
      <c r="P41" s="28"/>
      <c r="Q41" s="29">
        <v>0</v>
      </c>
      <c r="R41" s="28"/>
      <c r="S41" s="29">
        <v>-386488230</v>
      </c>
      <c r="T41" s="28"/>
      <c r="U41" s="30">
        <f t="shared" si="1"/>
        <v>-2.3070675976681171E-3</v>
      </c>
      <c r="W41" s="24"/>
    </row>
    <row r="42" spans="1:23" ht="21.75" x14ac:dyDescent="0.5">
      <c r="A42" s="28" t="s">
        <v>60</v>
      </c>
      <c r="B42" s="28"/>
      <c r="C42" s="29">
        <v>0</v>
      </c>
      <c r="D42" s="28"/>
      <c r="E42" s="29">
        <v>78132330</v>
      </c>
      <c r="F42" s="28"/>
      <c r="G42" s="29">
        <v>0</v>
      </c>
      <c r="H42" s="28"/>
      <c r="I42" s="29">
        <v>78132330</v>
      </c>
      <c r="J42" s="28"/>
      <c r="K42" s="30">
        <f t="shared" si="0"/>
        <v>4.6639600609134347E-4</v>
      </c>
      <c r="L42" s="30"/>
      <c r="M42" s="29">
        <v>0</v>
      </c>
      <c r="N42" s="28"/>
      <c r="O42" s="29">
        <v>78132330</v>
      </c>
      <c r="P42" s="28"/>
      <c r="Q42" s="29">
        <v>0</v>
      </c>
      <c r="R42" s="28"/>
      <c r="S42" s="29">
        <v>78132330</v>
      </c>
      <c r="T42" s="28"/>
      <c r="U42" s="30">
        <f t="shared" si="1"/>
        <v>4.6639600609134347E-4</v>
      </c>
      <c r="W42" s="24"/>
    </row>
    <row r="43" spans="1:23" ht="21.75" x14ac:dyDescent="0.5">
      <c r="A43" s="28" t="s">
        <v>43</v>
      </c>
      <c r="B43" s="28"/>
      <c r="C43" s="29">
        <v>0</v>
      </c>
      <c r="D43" s="28"/>
      <c r="E43" s="29">
        <v>121837459</v>
      </c>
      <c r="F43" s="28"/>
      <c r="G43" s="29">
        <v>0</v>
      </c>
      <c r="H43" s="28"/>
      <c r="I43" s="29">
        <v>121837459</v>
      </c>
      <c r="J43" s="28"/>
      <c r="K43" s="30">
        <f t="shared" si="0"/>
        <v>7.2728541782790567E-4</v>
      </c>
      <c r="L43" s="30"/>
      <c r="M43" s="29">
        <v>0</v>
      </c>
      <c r="N43" s="28"/>
      <c r="O43" s="29">
        <v>121837459</v>
      </c>
      <c r="P43" s="28"/>
      <c r="Q43" s="29">
        <v>0</v>
      </c>
      <c r="R43" s="28"/>
      <c r="S43" s="29">
        <v>121837459</v>
      </c>
      <c r="T43" s="28"/>
      <c r="U43" s="30">
        <f t="shared" si="1"/>
        <v>7.2728541782790567E-4</v>
      </c>
      <c r="W43" s="24"/>
    </row>
    <row r="44" spans="1:23" ht="21.75" x14ac:dyDescent="0.5">
      <c r="A44" s="28" t="s">
        <v>30</v>
      </c>
      <c r="B44" s="28"/>
      <c r="C44" s="29">
        <v>0</v>
      </c>
      <c r="D44" s="28"/>
      <c r="E44" s="29">
        <v>6700583531</v>
      </c>
      <c r="F44" s="28"/>
      <c r="G44" s="29">
        <v>0</v>
      </c>
      <c r="H44" s="28"/>
      <c r="I44" s="29">
        <v>6700583531</v>
      </c>
      <c r="J44" s="28"/>
      <c r="K44" s="30">
        <f t="shared" si="0"/>
        <v>3.9997852327453072E-2</v>
      </c>
      <c r="L44" s="30"/>
      <c r="M44" s="29">
        <v>0</v>
      </c>
      <c r="N44" s="28"/>
      <c r="O44" s="29">
        <v>6700583531</v>
      </c>
      <c r="P44" s="28"/>
      <c r="Q44" s="29">
        <v>0</v>
      </c>
      <c r="R44" s="28"/>
      <c r="S44" s="29">
        <v>6700583531</v>
      </c>
      <c r="T44" s="28"/>
      <c r="U44" s="30">
        <f t="shared" si="1"/>
        <v>3.9997852327453072E-2</v>
      </c>
      <c r="W44" s="24"/>
    </row>
    <row r="45" spans="1:23" ht="21.75" x14ac:dyDescent="0.5">
      <c r="A45" s="28" t="s">
        <v>45</v>
      </c>
      <c r="B45" s="28"/>
      <c r="C45" s="29">
        <v>0</v>
      </c>
      <c r="D45" s="28"/>
      <c r="E45" s="29">
        <v>-5245142996</v>
      </c>
      <c r="F45" s="28"/>
      <c r="G45" s="29">
        <v>0</v>
      </c>
      <c r="H45" s="28"/>
      <c r="I45" s="29">
        <v>-5245142996</v>
      </c>
      <c r="J45" s="28"/>
      <c r="K45" s="30">
        <f t="shared" si="0"/>
        <v>-3.1309878314295547E-2</v>
      </c>
      <c r="L45" s="30"/>
      <c r="M45" s="29">
        <v>0</v>
      </c>
      <c r="N45" s="28"/>
      <c r="O45" s="29">
        <v>-5245142996</v>
      </c>
      <c r="P45" s="28"/>
      <c r="Q45" s="29">
        <v>0</v>
      </c>
      <c r="R45" s="28"/>
      <c r="S45" s="29">
        <v>-5245142996</v>
      </c>
      <c r="T45" s="28"/>
      <c r="U45" s="30">
        <f t="shared" si="1"/>
        <v>-3.1309878314295547E-2</v>
      </c>
      <c r="W45" s="24"/>
    </row>
    <row r="46" spans="1:23" ht="21.75" x14ac:dyDescent="0.5">
      <c r="A46" s="28" t="s">
        <v>46</v>
      </c>
      <c r="B46" s="28"/>
      <c r="C46" s="29">
        <v>0</v>
      </c>
      <c r="D46" s="28"/>
      <c r="E46" s="29">
        <v>1997411147</v>
      </c>
      <c r="F46" s="28"/>
      <c r="G46" s="29">
        <v>0</v>
      </c>
      <c r="H46" s="28"/>
      <c r="I46" s="29">
        <v>1997411147</v>
      </c>
      <c r="J46" s="28"/>
      <c r="K46" s="30">
        <f t="shared" si="0"/>
        <v>1.1923163964048293E-2</v>
      </c>
      <c r="L46" s="30"/>
      <c r="M46" s="29">
        <v>0</v>
      </c>
      <c r="N46" s="28"/>
      <c r="O46" s="29">
        <v>1997411147</v>
      </c>
      <c r="P46" s="28"/>
      <c r="Q46" s="29">
        <v>0</v>
      </c>
      <c r="R46" s="28"/>
      <c r="S46" s="29">
        <v>1997411147</v>
      </c>
      <c r="T46" s="28"/>
      <c r="U46" s="30">
        <f t="shared" si="1"/>
        <v>1.1923163964048293E-2</v>
      </c>
      <c r="W46" s="24"/>
    </row>
    <row r="47" spans="1:23" ht="21.75" x14ac:dyDescent="0.5">
      <c r="A47" s="28" t="s">
        <v>21</v>
      </c>
      <c r="B47" s="28"/>
      <c r="C47" s="29">
        <v>0</v>
      </c>
      <c r="D47" s="28"/>
      <c r="E47" s="29">
        <v>-584461652</v>
      </c>
      <c r="F47" s="28"/>
      <c r="G47" s="29">
        <v>0</v>
      </c>
      <c r="H47" s="28"/>
      <c r="I47" s="29">
        <v>-584461652</v>
      </c>
      <c r="J47" s="28"/>
      <c r="K47" s="30">
        <f t="shared" si="0"/>
        <v>-3.4888320904592077E-3</v>
      </c>
      <c r="L47" s="30"/>
      <c r="M47" s="29">
        <v>0</v>
      </c>
      <c r="N47" s="28"/>
      <c r="O47" s="29">
        <v>-584461652</v>
      </c>
      <c r="P47" s="28"/>
      <c r="Q47" s="29">
        <v>0</v>
      </c>
      <c r="R47" s="28"/>
      <c r="S47" s="29">
        <v>-584461652</v>
      </c>
      <c r="T47" s="28"/>
      <c r="U47" s="30">
        <f t="shared" si="1"/>
        <v>-3.4888320904592077E-3</v>
      </c>
      <c r="W47" s="24"/>
    </row>
    <row r="48" spans="1:23" ht="21.75" x14ac:dyDescent="0.5">
      <c r="A48" s="28" t="s">
        <v>31</v>
      </c>
      <c r="B48" s="28"/>
      <c r="C48" s="29">
        <v>0</v>
      </c>
      <c r="D48" s="28"/>
      <c r="E48" s="29">
        <v>-4482956</v>
      </c>
      <c r="F48" s="28"/>
      <c r="G48" s="29">
        <v>0</v>
      </c>
      <c r="H48" s="28"/>
      <c r="I48" s="29">
        <v>-4482956</v>
      </c>
      <c r="J48" s="28"/>
      <c r="K48" s="30">
        <f t="shared" si="0"/>
        <v>-2.6760148761507878E-5</v>
      </c>
      <c r="L48" s="30"/>
      <c r="M48" s="29">
        <v>0</v>
      </c>
      <c r="N48" s="28"/>
      <c r="O48" s="29">
        <v>-4482956</v>
      </c>
      <c r="P48" s="28"/>
      <c r="Q48" s="29">
        <v>0</v>
      </c>
      <c r="R48" s="28"/>
      <c r="S48" s="29">
        <v>-4482956</v>
      </c>
      <c r="T48" s="28"/>
      <c r="U48" s="30">
        <f t="shared" si="1"/>
        <v>-2.6760148761507878E-5</v>
      </c>
      <c r="W48" s="24"/>
    </row>
    <row r="49" spans="1:23" ht="21.75" x14ac:dyDescent="0.5">
      <c r="A49" s="28" t="s">
        <v>25</v>
      </c>
      <c r="B49" s="28"/>
      <c r="C49" s="29">
        <v>0</v>
      </c>
      <c r="D49" s="28"/>
      <c r="E49" s="29">
        <v>6429476165</v>
      </c>
      <c r="F49" s="28"/>
      <c r="G49" s="29">
        <v>0</v>
      </c>
      <c r="H49" s="28"/>
      <c r="I49" s="29">
        <v>6429476165</v>
      </c>
      <c r="J49" s="28"/>
      <c r="K49" s="30">
        <f t="shared" si="0"/>
        <v>3.8379528738173907E-2</v>
      </c>
      <c r="L49" s="30"/>
      <c r="M49" s="29">
        <v>0</v>
      </c>
      <c r="N49" s="28"/>
      <c r="O49" s="29">
        <v>6429476165</v>
      </c>
      <c r="P49" s="28"/>
      <c r="Q49" s="29">
        <v>0</v>
      </c>
      <c r="R49" s="28"/>
      <c r="S49" s="29">
        <v>6429476165</v>
      </c>
      <c r="T49" s="28"/>
      <c r="U49" s="30">
        <f t="shared" si="1"/>
        <v>3.8379528738173907E-2</v>
      </c>
      <c r="W49" s="24"/>
    </row>
    <row r="50" spans="1:23" ht="21.75" x14ac:dyDescent="0.5">
      <c r="A50" s="28" t="s">
        <v>34</v>
      </c>
      <c r="B50" s="28"/>
      <c r="C50" s="29">
        <v>0</v>
      </c>
      <c r="D50" s="28"/>
      <c r="E50" s="29">
        <v>3332552625</v>
      </c>
      <c r="F50" s="28"/>
      <c r="G50" s="29">
        <v>0</v>
      </c>
      <c r="H50" s="28"/>
      <c r="I50" s="29">
        <v>3332552625</v>
      </c>
      <c r="J50" s="28"/>
      <c r="K50" s="30">
        <f t="shared" si="0"/>
        <v>1.989303575599528E-2</v>
      </c>
      <c r="L50" s="30"/>
      <c r="M50" s="29">
        <v>0</v>
      </c>
      <c r="N50" s="28"/>
      <c r="O50" s="29">
        <v>3332552625</v>
      </c>
      <c r="P50" s="28"/>
      <c r="Q50" s="29">
        <v>0</v>
      </c>
      <c r="R50" s="28"/>
      <c r="S50" s="29">
        <v>3332552625</v>
      </c>
      <c r="T50" s="28"/>
      <c r="U50" s="30">
        <f t="shared" si="1"/>
        <v>1.989303575599528E-2</v>
      </c>
      <c r="W50" s="24"/>
    </row>
    <row r="51" spans="1:23" ht="21.75" x14ac:dyDescent="0.5">
      <c r="A51" s="28" t="s">
        <v>71</v>
      </c>
      <c r="B51" s="28"/>
      <c r="C51" s="29">
        <v>0</v>
      </c>
      <c r="D51" s="28"/>
      <c r="E51" s="29">
        <v>11816281232</v>
      </c>
      <c r="F51" s="28"/>
      <c r="G51" s="29">
        <v>0</v>
      </c>
      <c r="H51" s="28"/>
      <c r="I51" s="29">
        <v>11816281232</v>
      </c>
      <c r="J51" s="28"/>
      <c r="K51" s="30">
        <f t="shared" si="0"/>
        <v>7.0535031701433951E-2</v>
      </c>
      <c r="L51" s="30"/>
      <c r="M51" s="29">
        <v>0</v>
      </c>
      <c r="N51" s="28"/>
      <c r="O51" s="29">
        <v>11816281232</v>
      </c>
      <c r="P51" s="28"/>
      <c r="Q51" s="29">
        <v>0</v>
      </c>
      <c r="R51" s="28"/>
      <c r="S51" s="29">
        <v>11816281232</v>
      </c>
      <c r="T51" s="28"/>
      <c r="U51" s="30">
        <f t="shared" si="1"/>
        <v>7.0535031701433951E-2</v>
      </c>
      <c r="W51" s="24"/>
    </row>
    <row r="52" spans="1:23" ht="21.75" x14ac:dyDescent="0.5">
      <c r="A52" s="28" t="s">
        <v>50</v>
      </c>
      <c r="B52" s="28"/>
      <c r="C52" s="29">
        <v>0</v>
      </c>
      <c r="D52" s="28"/>
      <c r="E52" s="29">
        <v>-11142081726</v>
      </c>
      <c r="F52" s="28"/>
      <c r="G52" s="29">
        <v>0</v>
      </c>
      <c r="H52" s="28"/>
      <c r="I52" s="29">
        <v>-11142081726</v>
      </c>
      <c r="J52" s="28"/>
      <c r="K52" s="30">
        <f t="shared" si="0"/>
        <v>-6.6510526648184465E-2</v>
      </c>
      <c r="L52" s="30"/>
      <c r="M52" s="29">
        <v>0</v>
      </c>
      <c r="N52" s="28"/>
      <c r="O52" s="29">
        <v>-11142081726</v>
      </c>
      <c r="P52" s="28"/>
      <c r="Q52" s="29">
        <v>0</v>
      </c>
      <c r="R52" s="28"/>
      <c r="S52" s="29">
        <v>-11142081726</v>
      </c>
      <c r="T52" s="28"/>
      <c r="U52" s="30">
        <f t="shared" si="1"/>
        <v>-6.6510526648184465E-2</v>
      </c>
      <c r="W52" s="24"/>
    </row>
    <row r="53" spans="1:23" ht="21.75" x14ac:dyDescent="0.5">
      <c r="A53" s="28" t="s">
        <v>49</v>
      </c>
      <c r="B53" s="28"/>
      <c r="C53" s="29">
        <v>0</v>
      </c>
      <c r="D53" s="28"/>
      <c r="E53" s="29">
        <v>1093455000</v>
      </c>
      <c r="F53" s="28"/>
      <c r="G53" s="29">
        <v>0</v>
      </c>
      <c r="H53" s="28"/>
      <c r="I53" s="29">
        <v>1093455000</v>
      </c>
      <c r="J53" s="28"/>
      <c r="K53" s="30">
        <f t="shared" si="0"/>
        <v>6.5271705687083691E-3</v>
      </c>
      <c r="L53" s="30"/>
      <c r="M53" s="29">
        <v>0</v>
      </c>
      <c r="N53" s="28"/>
      <c r="O53" s="29">
        <v>1093455000</v>
      </c>
      <c r="P53" s="28"/>
      <c r="Q53" s="29">
        <v>0</v>
      </c>
      <c r="R53" s="28"/>
      <c r="S53" s="29">
        <v>1093455000</v>
      </c>
      <c r="T53" s="28"/>
      <c r="U53" s="30">
        <f t="shared" si="1"/>
        <v>6.5271705687083691E-3</v>
      </c>
      <c r="W53" s="24"/>
    </row>
    <row r="54" spans="1:23" ht="21.75" x14ac:dyDescent="0.5">
      <c r="A54" s="28" t="s">
        <v>48</v>
      </c>
      <c r="B54" s="28"/>
      <c r="C54" s="29">
        <v>0</v>
      </c>
      <c r="D54" s="28"/>
      <c r="E54" s="29">
        <v>-4876522873</v>
      </c>
      <c r="F54" s="28"/>
      <c r="G54" s="29">
        <v>0</v>
      </c>
      <c r="H54" s="28"/>
      <c r="I54" s="29">
        <v>-4876522873</v>
      </c>
      <c r="J54" s="28"/>
      <c r="K54" s="30">
        <f t="shared" si="0"/>
        <v>-2.9109470965223788E-2</v>
      </c>
      <c r="L54" s="30"/>
      <c r="M54" s="29">
        <v>0</v>
      </c>
      <c r="N54" s="28"/>
      <c r="O54" s="29">
        <v>-4876522873</v>
      </c>
      <c r="P54" s="28"/>
      <c r="Q54" s="29">
        <v>0</v>
      </c>
      <c r="R54" s="28"/>
      <c r="S54" s="29">
        <v>-4876522873</v>
      </c>
      <c r="T54" s="28"/>
      <c r="U54" s="30">
        <f t="shared" si="1"/>
        <v>-2.9109470965223788E-2</v>
      </c>
      <c r="W54" s="24"/>
    </row>
    <row r="55" spans="1:23" ht="21.75" x14ac:dyDescent="0.5">
      <c r="A55" s="28" t="s">
        <v>51</v>
      </c>
      <c r="B55" s="28"/>
      <c r="C55" s="29">
        <v>0</v>
      </c>
      <c r="D55" s="28"/>
      <c r="E55" s="29">
        <v>2103409800</v>
      </c>
      <c r="F55" s="28"/>
      <c r="G55" s="29">
        <v>0</v>
      </c>
      <c r="H55" s="28"/>
      <c r="I55" s="29">
        <v>2103409800</v>
      </c>
      <c r="J55" s="28"/>
      <c r="K55" s="30">
        <f t="shared" si="0"/>
        <v>1.2555902657624463E-2</v>
      </c>
      <c r="L55" s="30"/>
      <c r="M55" s="29">
        <v>0</v>
      </c>
      <c r="N55" s="28"/>
      <c r="O55" s="29">
        <v>2103409800</v>
      </c>
      <c r="P55" s="28"/>
      <c r="Q55" s="29">
        <v>0</v>
      </c>
      <c r="R55" s="28"/>
      <c r="S55" s="29">
        <v>2103409800</v>
      </c>
      <c r="T55" s="28"/>
      <c r="U55" s="30">
        <f t="shared" si="1"/>
        <v>1.2555902657624463E-2</v>
      </c>
      <c r="W55" s="24"/>
    </row>
    <row r="56" spans="1:23" ht="21.75" x14ac:dyDescent="0.5">
      <c r="A56" s="28" t="s">
        <v>74</v>
      </c>
      <c r="B56" s="28"/>
      <c r="C56" s="29">
        <v>0</v>
      </c>
      <c r="D56" s="28"/>
      <c r="E56" s="29">
        <v>429429600</v>
      </c>
      <c r="F56" s="28"/>
      <c r="G56" s="29">
        <v>0</v>
      </c>
      <c r="H56" s="28"/>
      <c r="I56" s="29">
        <v>429429600</v>
      </c>
      <c r="J56" s="28"/>
      <c r="K56" s="30">
        <f t="shared" si="0"/>
        <v>2.5633978960745594E-3</v>
      </c>
      <c r="L56" s="30"/>
      <c r="M56" s="29">
        <v>0</v>
      </c>
      <c r="N56" s="28"/>
      <c r="O56" s="29">
        <v>429429600</v>
      </c>
      <c r="P56" s="28"/>
      <c r="Q56" s="29">
        <v>0</v>
      </c>
      <c r="R56" s="28"/>
      <c r="S56" s="29">
        <v>429429600</v>
      </c>
      <c r="T56" s="28"/>
      <c r="U56" s="30">
        <f t="shared" si="1"/>
        <v>2.5633978960745594E-3</v>
      </c>
      <c r="W56" s="24"/>
    </row>
    <row r="57" spans="1:23" ht="21.75" x14ac:dyDescent="0.5">
      <c r="A57" s="28" t="s">
        <v>61</v>
      </c>
      <c r="B57" s="28"/>
      <c r="C57" s="29">
        <v>0</v>
      </c>
      <c r="D57" s="28"/>
      <c r="E57" s="29">
        <v>59481819684</v>
      </c>
      <c r="F57" s="28"/>
      <c r="G57" s="29">
        <v>0</v>
      </c>
      <c r="H57" s="28"/>
      <c r="I57" s="29">
        <v>59481819684</v>
      </c>
      <c r="J57" s="28"/>
      <c r="K57" s="30">
        <f t="shared" si="0"/>
        <v>0.35506535048504323</v>
      </c>
      <c r="L57" s="30"/>
      <c r="M57" s="29">
        <v>0</v>
      </c>
      <c r="N57" s="28"/>
      <c r="O57" s="29">
        <v>59481819684</v>
      </c>
      <c r="P57" s="28"/>
      <c r="Q57" s="29">
        <v>0</v>
      </c>
      <c r="R57" s="28"/>
      <c r="S57" s="29">
        <v>59481819684</v>
      </c>
      <c r="T57" s="28"/>
      <c r="U57" s="30">
        <f t="shared" si="1"/>
        <v>0.35506535048504323</v>
      </c>
      <c r="W57" s="24"/>
    </row>
    <row r="58" spans="1:23" ht="21.75" x14ac:dyDescent="0.5">
      <c r="A58" s="28" t="s">
        <v>35</v>
      </c>
      <c r="B58" s="28"/>
      <c r="C58" s="29">
        <v>0</v>
      </c>
      <c r="D58" s="28"/>
      <c r="E58" s="29">
        <v>-2668506200</v>
      </c>
      <c r="F58" s="28"/>
      <c r="G58" s="29">
        <v>0</v>
      </c>
      <c r="H58" s="28"/>
      <c r="I58" s="29">
        <v>-2668506200</v>
      </c>
      <c r="J58" s="28"/>
      <c r="K58" s="30">
        <f t="shared" si="0"/>
        <v>-1.5929137578643664E-2</v>
      </c>
      <c r="L58" s="30"/>
      <c r="M58" s="29">
        <v>0</v>
      </c>
      <c r="N58" s="28"/>
      <c r="O58" s="29">
        <v>-2668506200</v>
      </c>
      <c r="P58" s="28"/>
      <c r="Q58" s="29">
        <v>0</v>
      </c>
      <c r="R58" s="28"/>
      <c r="S58" s="29">
        <v>-2668506200</v>
      </c>
      <c r="T58" s="28"/>
      <c r="U58" s="30">
        <f t="shared" si="1"/>
        <v>-1.5929137578643664E-2</v>
      </c>
      <c r="W58" s="24"/>
    </row>
    <row r="59" spans="1:23" ht="21.75" x14ac:dyDescent="0.5">
      <c r="A59" s="28" t="s">
        <v>80</v>
      </c>
      <c r="B59" s="28"/>
      <c r="C59" s="29">
        <v>0</v>
      </c>
      <c r="D59" s="28"/>
      <c r="E59" s="29">
        <v>3509139271</v>
      </c>
      <c r="F59" s="28"/>
      <c r="G59" s="29">
        <v>0</v>
      </c>
      <c r="H59" s="28"/>
      <c r="I59" s="29">
        <v>3509139271</v>
      </c>
      <c r="J59" s="28"/>
      <c r="K59" s="30">
        <f t="shared" si="0"/>
        <v>2.0947135978316385E-2</v>
      </c>
      <c r="L59" s="30"/>
      <c r="M59" s="29">
        <v>0</v>
      </c>
      <c r="N59" s="28"/>
      <c r="O59" s="29">
        <v>3509139271</v>
      </c>
      <c r="P59" s="28"/>
      <c r="Q59" s="29">
        <v>0</v>
      </c>
      <c r="R59" s="28"/>
      <c r="S59" s="29">
        <v>3509139271</v>
      </c>
      <c r="T59" s="28"/>
      <c r="U59" s="30">
        <f t="shared" si="1"/>
        <v>2.0947135978316385E-2</v>
      </c>
      <c r="W59" s="24"/>
    </row>
    <row r="60" spans="1:23" ht="21.75" x14ac:dyDescent="0.5">
      <c r="A60" s="28" t="s">
        <v>28</v>
      </c>
      <c r="B60" s="28"/>
      <c r="C60" s="29">
        <v>0</v>
      </c>
      <c r="D60" s="28"/>
      <c r="E60" s="29">
        <v>1848933000</v>
      </c>
      <c r="F60" s="28"/>
      <c r="G60" s="29">
        <v>0</v>
      </c>
      <c r="H60" s="28"/>
      <c r="I60" s="29">
        <v>1848933000</v>
      </c>
      <c r="J60" s="28"/>
      <c r="K60" s="30">
        <f t="shared" si="0"/>
        <v>1.1036852052543242E-2</v>
      </c>
      <c r="L60" s="30"/>
      <c r="M60" s="29">
        <v>0</v>
      </c>
      <c r="N60" s="28"/>
      <c r="O60" s="29">
        <v>1848933000</v>
      </c>
      <c r="P60" s="28"/>
      <c r="Q60" s="29">
        <v>0</v>
      </c>
      <c r="R60" s="28"/>
      <c r="S60" s="29">
        <v>1848933000</v>
      </c>
      <c r="T60" s="28"/>
      <c r="U60" s="30">
        <f t="shared" si="1"/>
        <v>1.1036852052543242E-2</v>
      </c>
      <c r="W60" s="24"/>
    </row>
    <row r="61" spans="1:23" ht="21.75" x14ac:dyDescent="0.5">
      <c r="A61" s="28" t="s">
        <v>77</v>
      </c>
      <c r="B61" s="28"/>
      <c r="C61" s="29">
        <v>0</v>
      </c>
      <c r="D61" s="28"/>
      <c r="E61" s="29">
        <v>-4170076529</v>
      </c>
      <c r="F61" s="28"/>
      <c r="G61" s="29">
        <v>0</v>
      </c>
      <c r="H61" s="28"/>
      <c r="I61" s="29">
        <v>-4170076529</v>
      </c>
      <c r="J61" s="28"/>
      <c r="K61" s="30">
        <f t="shared" si="0"/>
        <v>-2.4892474577692131E-2</v>
      </c>
      <c r="L61" s="30"/>
      <c r="M61" s="29">
        <v>0</v>
      </c>
      <c r="N61" s="28"/>
      <c r="O61" s="29">
        <v>-4170076529</v>
      </c>
      <c r="P61" s="28"/>
      <c r="Q61" s="29">
        <v>0</v>
      </c>
      <c r="R61" s="28"/>
      <c r="S61" s="29">
        <v>-4170076529</v>
      </c>
      <c r="T61" s="28"/>
      <c r="U61" s="30">
        <f t="shared" si="1"/>
        <v>-2.4892474577692131E-2</v>
      </c>
      <c r="W61" s="24"/>
    </row>
    <row r="62" spans="1:23" ht="21.75" x14ac:dyDescent="0.5">
      <c r="A62" s="28" t="s">
        <v>20</v>
      </c>
      <c r="B62" s="28"/>
      <c r="C62" s="29">
        <v>0</v>
      </c>
      <c r="D62" s="28"/>
      <c r="E62" s="29">
        <v>-1838992500</v>
      </c>
      <c r="F62" s="28"/>
      <c r="G62" s="29">
        <v>0</v>
      </c>
      <c r="H62" s="28"/>
      <c r="I62" s="29">
        <v>-1838992500</v>
      </c>
      <c r="J62" s="28"/>
      <c r="K62" s="30">
        <f t="shared" si="0"/>
        <v>-1.0977514138282256E-2</v>
      </c>
      <c r="L62" s="30"/>
      <c r="M62" s="29">
        <v>0</v>
      </c>
      <c r="N62" s="28"/>
      <c r="O62" s="29">
        <v>-1838992500</v>
      </c>
      <c r="P62" s="28"/>
      <c r="Q62" s="29">
        <v>0</v>
      </c>
      <c r="R62" s="28"/>
      <c r="S62" s="29">
        <v>-1838992500</v>
      </c>
      <c r="T62" s="28"/>
      <c r="U62" s="30">
        <f t="shared" si="1"/>
        <v>-1.0977514138282256E-2</v>
      </c>
      <c r="W62" s="24"/>
    </row>
    <row r="63" spans="1:23" ht="21.75" x14ac:dyDescent="0.5">
      <c r="A63" s="28" t="s">
        <v>57</v>
      </c>
      <c r="B63" s="28"/>
      <c r="C63" s="29">
        <v>0</v>
      </c>
      <c r="D63" s="28"/>
      <c r="E63" s="29">
        <v>-5283490070</v>
      </c>
      <c r="F63" s="28"/>
      <c r="G63" s="29">
        <v>0</v>
      </c>
      <c r="H63" s="28"/>
      <c r="I63" s="29">
        <v>-5283490070</v>
      </c>
      <c r="J63" s="28"/>
      <c r="K63" s="30">
        <f t="shared" si="0"/>
        <v>-3.1538783841097186E-2</v>
      </c>
      <c r="L63" s="30"/>
      <c r="M63" s="29">
        <v>0</v>
      </c>
      <c r="N63" s="28"/>
      <c r="O63" s="29">
        <v>-5283490070</v>
      </c>
      <c r="P63" s="28"/>
      <c r="Q63" s="29">
        <v>0</v>
      </c>
      <c r="R63" s="28"/>
      <c r="S63" s="29">
        <v>-5283490070</v>
      </c>
      <c r="T63" s="28"/>
      <c r="U63" s="30">
        <f t="shared" si="1"/>
        <v>-3.1538783841097186E-2</v>
      </c>
      <c r="W63" s="24"/>
    </row>
    <row r="64" spans="1:23" ht="21.75" x14ac:dyDescent="0.5">
      <c r="A64" s="28" t="s">
        <v>56</v>
      </c>
      <c r="B64" s="28"/>
      <c r="C64" s="29">
        <v>0</v>
      </c>
      <c r="D64" s="28"/>
      <c r="E64" s="29">
        <v>-10830184246</v>
      </c>
      <c r="F64" s="28"/>
      <c r="G64" s="29">
        <v>0</v>
      </c>
      <c r="H64" s="28"/>
      <c r="I64" s="29">
        <v>-10830184246</v>
      </c>
      <c r="J64" s="28"/>
      <c r="K64" s="30">
        <f t="shared" si="0"/>
        <v>-6.4648714271899832E-2</v>
      </c>
      <c r="L64" s="30"/>
      <c r="M64" s="29">
        <v>0</v>
      </c>
      <c r="N64" s="28"/>
      <c r="O64" s="29">
        <v>-10830184246</v>
      </c>
      <c r="P64" s="28"/>
      <c r="Q64" s="29">
        <v>0</v>
      </c>
      <c r="R64" s="28"/>
      <c r="S64" s="29">
        <v>-10830184246</v>
      </c>
      <c r="T64" s="28"/>
      <c r="U64" s="30">
        <f t="shared" si="1"/>
        <v>-6.4648714271899832E-2</v>
      </c>
      <c r="W64" s="24"/>
    </row>
    <row r="65" spans="1:23" ht="21.75" x14ac:dyDescent="0.5">
      <c r="A65" s="28" t="s">
        <v>55</v>
      </c>
      <c r="B65" s="28"/>
      <c r="C65" s="29">
        <v>0</v>
      </c>
      <c r="D65" s="28"/>
      <c r="E65" s="29">
        <v>-10289098309</v>
      </c>
      <c r="F65" s="28"/>
      <c r="G65" s="29">
        <v>0</v>
      </c>
      <c r="H65" s="28"/>
      <c r="I65" s="29">
        <v>-10289098309</v>
      </c>
      <c r="J65" s="28"/>
      <c r="K65" s="30">
        <f t="shared" si="0"/>
        <v>-6.1418805219283688E-2</v>
      </c>
      <c r="L65" s="30"/>
      <c r="M65" s="29">
        <v>0</v>
      </c>
      <c r="N65" s="28"/>
      <c r="O65" s="29">
        <v>-10289098309</v>
      </c>
      <c r="P65" s="28"/>
      <c r="Q65" s="29">
        <v>0</v>
      </c>
      <c r="R65" s="28"/>
      <c r="S65" s="29">
        <v>-10289098309</v>
      </c>
      <c r="T65" s="28"/>
      <c r="U65" s="30">
        <f t="shared" si="1"/>
        <v>-6.1418805219283688E-2</v>
      </c>
      <c r="W65" s="24"/>
    </row>
    <row r="66" spans="1:23" ht="21.75" x14ac:dyDescent="0.5">
      <c r="A66" s="28" t="s">
        <v>18</v>
      </c>
      <c r="B66" s="28"/>
      <c r="C66" s="29">
        <v>0</v>
      </c>
      <c r="D66" s="28"/>
      <c r="E66" s="29">
        <v>-2799244800</v>
      </c>
      <c r="F66" s="28"/>
      <c r="G66" s="29">
        <v>0</v>
      </c>
      <c r="H66" s="28"/>
      <c r="I66" s="29">
        <v>-2799244800</v>
      </c>
      <c r="J66" s="28"/>
      <c r="K66" s="30">
        <f t="shared" si="0"/>
        <v>-1.6709556655893423E-2</v>
      </c>
      <c r="L66" s="30"/>
      <c r="M66" s="29">
        <v>0</v>
      </c>
      <c r="N66" s="28"/>
      <c r="O66" s="29">
        <v>-2799244800</v>
      </c>
      <c r="P66" s="28"/>
      <c r="Q66" s="29">
        <v>0</v>
      </c>
      <c r="R66" s="28"/>
      <c r="S66" s="29">
        <v>-2799244800</v>
      </c>
      <c r="T66" s="28"/>
      <c r="U66" s="30">
        <f t="shared" si="1"/>
        <v>-1.6709556655893423E-2</v>
      </c>
      <c r="W66" s="24"/>
    </row>
    <row r="67" spans="1:23" ht="21.75" x14ac:dyDescent="0.5">
      <c r="A67" s="28" t="s">
        <v>78</v>
      </c>
      <c r="B67" s="28"/>
      <c r="C67" s="29">
        <v>0</v>
      </c>
      <c r="D67" s="28"/>
      <c r="E67" s="29">
        <v>2556206960</v>
      </c>
      <c r="F67" s="28"/>
      <c r="G67" s="29">
        <v>0</v>
      </c>
      <c r="H67" s="28"/>
      <c r="I67" s="29">
        <v>2556206960</v>
      </c>
      <c r="J67" s="28"/>
      <c r="K67" s="30">
        <f t="shared" si="0"/>
        <v>1.5258788735557924E-2</v>
      </c>
      <c r="L67" s="30"/>
      <c r="M67" s="29">
        <v>0</v>
      </c>
      <c r="N67" s="28"/>
      <c r="O67" s="29">
        <v>2556206960</v>
      </c>
      <c r="P67" s="28"/>
      <c r="Q67" s="29">
        <v>0</v>
      </c>
      <c r="R67" s="28"/>
      <c r="S67" s="29">
        <v>2556206960</v>
      </c>
      <c r="T67" s="28"/>
      <c r="U67" s="30">
        <f t="shared" si="1"/>
        <v>1.5258788735557924E-2</v>
      </c>
      <c r="W67" s="24"/>
    </row>
    <row r="68" spans="1:23" ht="21.75" x14ac:dyDescent="0.5">
      <c r="A68" s="28" t="s">
        <v>73</v>
      </c>
      <c r="B68" s="28"/>
      <c r="C68" s="29">
        <v>0</v>
      </c>
      <c r="D68" s="28"/>
      <c r="E68" s="29">
        <v>1962204997</v>
      </c>
      <c r="F68" s="28"/>
      <c r="G68" s="29">
        <v>0</v>
      </c>
      <c r="H68" s="28"/>
      <c r="I68" s="29">
        <v>1962204997</v>
      </c>
      <c r="J68" s="28"/>
      <c r="K68" s="30">
        <f t="shared" si="0"/>
        <v>1.1713007582562513E-2</v>
      </c>
      <c r="L68" s="30"/>
      <c r="M68" s="29">
        <v>0</v>
      </c>
      <c r="N68" s="28"/>
      <c r="O68" s="29">
        <v>1962204997</v>
      </c>
      <c r="P68" s="28"/>
      <c r="Q68" s="29">
        <v>0</v>
      </c>
      <c r="R68" s="28"/>
      <c r="S68" s="29">
        <v>1962204997</v>
      </c>
      <c r="T68" s="28"/>
      <c r="U68" s="30">
        <f t="shared" si="1"/>
        <v>1.1713007582562513E-2</v>
      </c>
      <c r="W68" s="24"/>
    </row>
    <row r="69" spans="1:23" ht="21.75" x14ac:dyDescent="0.5">
      <c r="A69" s="28" t="s">
        <v>66</v>
      </c>
      <c r="B69" s="28"/>
      <c r="C69" s="29">
        <v>0</v>
      </c>
      <c r="D69" s="28"/>
      <c r="E69" s="29">
        <v>-1408568850</v>
      </c>
      <c r="F69" s="28"/>
      <c r="G69" s="29">
        <v>0</v>
      </c>
      <c r="H69" s="28"/>
      <c r="I69" s="29">
        <v>-1408568850</v>
      </c>
      <c r="J69" s="28"/>
      <c r="K69" s="30">
        <f t="shared" si="0"/>
        <v>-8.4081824507815997E-3</v>
      </c>
      <c r="L69" s="30"/>
      <c r="M69" s="29">
        <v>0</v>
      </c>
      <c r="N69" s="28"/>
      <c r="O69" s="29">
        <v>-1408568850</v>
      </c>
      <c r="P69" s="28"/>
      <c r="Q69" s="29">
        <v>0</v>
      </c>
      <c r="R69" s="28"/>
      <c r="S69" s="29">
        <v>-1408568850</v>
      </c>
      <c r="T69" s="28"/>
      <c r="U69" s="30">
        <f t="shared" si="1"/>
        <v>-8.4081824507815997E-3</v>
      </c>
      <c r="W69" s="24"/>
    </row>
    <row r="70" spans="1:23" ht="21.75" x14ac:dyDescent="0.5">
      <c r="A70" s="28" t="s">
        <v>64</v>
      </c>
      <c r="B70" s="28"/>
      <c r="C70" s="29">
        <v>0</v>
      </c>
      <c r="D70" s="28"/>
      <c r="E70" s="29">
        <v>91684745367</v>
      </c>
      <c r="F70" s="28"/>
      <c r="G70" s="29">
        <v>0</v>
      </c>
      <c r="H70" s="28"/>
      <c r="I70" s="29">
        <v>91684745367</v>
      </c>
      <c r="J70" s="28"/>
      <c r="K70" s="30">
        <f t="shared" si="0"/>
        <v>0.54729455858631892</v>
      </c>
      <c r="L70" s="30"/>
      <c r="M70" s="29">
        <v>0</v>
      </c>
      <c r="N70" s="28"/>
      <c r="O70" s="29">
        <v>91684745367</v>
      </c>
      <c r="P70" s="28"/>
      <c r="Q70" s="29">
        <v>0</v>
      </c>
      <c r="R70" s="28"/>
      <c r="S70" s="29">
        <v>91684745367</v>
      </c>
      <c r="T70" s="28"/>
      <c r="U70" s="30">
        <f t="shared" si="1"/>
        <v>0.54729455858631892</v>
      </c>
      <c r="W70" s="24"/>
    </row>
    <row r="71" spans="1:23" ht="21.75" x14ac:dyDescent="0.5">
      <c r="A71" s="28" t="s">
        <v>15</v>
      </c>
      <c r="B71" s="28"/>
      <c r="C71" s="29">
        <v>0</v>
      </c>
      <c r="D71" s="28"/>
      <c r="E71" s="29">
        <v>-4623778484</v>
      </c>
      <c r="F71" s="28"/>
      <c r="G71" s="29">
        <v>0</v>
      </c>
      <c r="H71" s="28"/>
      <c r="I71" s="29">
        <v>-4623778484</v>
      </c>
      <c r="J71" s="28"/>
      <c r="K71" s="30">
        <f t="shared" si="0"/>
        <v>-2.7600761656393542E-2</v>
      </c>
      <c r="L71" s="30"/>
      <c r="M71" s="29">
        <v>0</v>
      </c>
      <c r="N71" s="28"/>
      <c r="O71" s="29">
        <v>-4623778484</v>
      </c>
      <c r="P71" s="28"/>
      <c r="Q71" s="29">
        <v>0</v>
      </c>
      <c r="R71" s="28"/>
      <c r="S71" s="29">
        <v>-4623778484</v>
      </c>
      <c r="T71" s="28"/>
      <c r="U71" s="30">
        <f t="shared" si="1"/>
        <v>-2.7600761656393542E-2</v>
      </c>
      <c r="W71" s="24"/>
    </row>
    <row r="72" spans="1:23" ht="21.75" x14ac:dyDescent="0.5">
      <c r="A72" s="28" t="s">
        <v>39</v>
      </c>
      <c r="B72" s="28"/>
      <c r="C72" s="29">
        <v>0</v>
      </c>
      <c r="D72" s="28"/>
      <c r="E72" s="29">
        <v>1713617426</v>
      </c>
      <c r="F72" s="28"/>
      <c r="G72" s="29">
        <v>0</v>
      </c>
      <c r="H72" s="28"/>
      <c r="I72" s="29">
        <v>1713617426</v>
      </c>
      <c r="J72" s="28"/>
      <c r="K72" s="30">
        <f t="shared" si="0"/>
        <v>1.0229111604055943E-2</v>
      </c>
      <c r="L72" s="30"/>
      <c r="M72" s="29">
        <v>0</v>
      </c>
      <c r="N72" s="28"/>
      <c r="O72" s="29">
        <v>1713617426</v>
      </c>
      <c r="P72" s="28"/>
      <c r="Q72" s="29">
        <v>0</v>
      </c>
      <c r="R72" s="28"/>
      <c r="S72" s="29">
        <v>1713617426</v>
      </c>
      <c r="T72" s="28"/>
      <c r="U72" s="30">
        <f t="shared" si="1"/>
        <v>1.0229111604055943E-2</v>
      </c>
      <c r="W72" s="24"/>
    </row>
    <row r="73" spans="1:23" ht="21.75" x14ac:dyDescent="0.5">
      <c r="A73" s="28" t="s">
        <v>75</v>
      </c>
      <c r="B73" s="28"/>
      <c r="C73" s="29">
        <v>0</v>
      </c>
      <c r="D73" s="28"/>
      <c r="E73" s="29">
        <v>5651473364</v>
      </c>
      <c r="F73" s="28"/>
      <c r="G73" s="29">
        <v>0</v>
      </c>
      <c r="H73" s="28"/>
      <c r="I73" s="29">
        <v>5651473364</v>
      </c>
      <c r="J73" s="28"/>
      <c r="K73" s="30">
        <f t="shared" ref="K73:K74" si="2">I73/$I$75</f>
        <v>3.3735389761206526E-2</v>
      </c>
      <c r="L73" s="30"/>
      <c r="M73" s="29">
        <v>0</v>
      </c>
      <c r="N73" s="28"/>
      <c r="O73" s="29">
        <v>5651473364</v>
      </c>
      <c r="P73" s="28"/>
      <c r="Q73" s="29">
        <v>0</v>
      </c>
      <c r="R73" s="28"/>
      <c r="S73" s="29">
        <v>5651473364</v>
      </c>
      <c r="T73" s="28"/>
      <c r="U73" s="30">
        <f t="shared" ref="U73:U74" si="3">S73/$S$75</f>
        <v>3.3735389761206526E-2</v>
      </c>
      <c r="W73" s="24"/>
    </row>
    <row r="74" spans="1:23" ht="21.75" x14ac:dyDescent="0.5">
      <c r="A74" s="28" t="s">
        <v>59</v>
      </c>
      <c r="B74" s="28"/>
      <c r="C74" s="29">
        <v>0</v>
      </c>
      <c r="D74" s="28"/>
      <c r="E74" s="29">
        <v>2506218927</v>
      </c>
      <c r="F74" s="28"/>
      <c r="G74" s="29">
        <v>0</v>
      </c>
      <c r="H74" s="28"/>
      <c r="I74" s="29">
        <v>2506218927</v>
      </c>
      <c r="J74" s="28"/>
      <c r="K74" s="30">
        <f t="shared" si="2"/>
        <v>1.4960394729599542E-2</v>
      </c>
      <c r="L74" s="30"/>
      <c r="M74" s="29">
        <v>0</v>
      </c>
      <c r="N74" s="28"/>
      <c r="O74" s="29">
        <v>2506218927</v>
      </c>
      <c r="P74" s="28"/>
      <c r="Q74" s="29">
        <v>0</v>
      </c>
      <c r="R74" s="28"/>
      <c r="S74" s="29">
        <v>2506218927</v>
      </c>
      <c r="T74" s="28"/>
      <c r="U74" s="30">
        <f t="shared" si="3"/>
        <v>1.4960394729599542E-2</v>
      </c>
      <c r="W74" s="24"/>
    </row>
    <row r="75" spans="1:23" ht="23.25" thickBot="1" x14ac:dyDescent="0.45">
      <c r="A75" s="3"/>
      <c r="B75" s="3"/>
      <c r="C75" s="5">
        <f>SUM(C8:C74)</f>
        <v>0</v>
      </c>
      <c r="D75" s="3"/>
      <c r="E75" s="12">
        <f>SUM(E8:E74)</f>
        <v>201108036218</v>
      </c>
      <c r="F75" s="3"/>
      <c r="G75" s="5">
        <f>SUM(G8:G74)</f>
        <v>-33584453298</v>
      </c>
      <c r="H75" s="3"/>
      <c r="I75" s="12">
        <f>SUM(I8:I74)</f>
        <v>167523582920</v>
      </c>
      <c r="J75" s="3"/>
      <c r="K75" s="13">
        <f>SUM(K8:K74)</f>
        <v>0.99999999999999967</v>
      </c>
      <c r="L75" s="25"/>
      <c r="M75" s="5">
        <f>SUM(M8:M74)</f>
        <v>0</v>
      </c>
      <c r="N75" s="3"/>
      <c r="O75" s="5">
        <f>SUM(O8:O74)</f>
        <v>201108036218</v>
      </c>
      <c r="P75" s="3"/>
      <c r="Q75" s="5">
        <f>SUM(Q8:Q74)</f>
        <v>-33584453298</v>
      </c>
      <c r="R75" s="3"/>
      <c r="S75" s="5">
        <f>SUM(S8:S74)</f>
        <v>167523582920</v>
      </c>
      <c r="T75" s="3"/>
      <c r="U75" s="13">
        <f>SUM(U8:U74)</f>
        <v>0.99999999999999967</v>
      </c>
      <c r="W75" s="26"/>
    </row>
    <row r="76" spans="1:23" ht="18.75" thickTop="1" x14ac:dyDescent="0.4"/>
    <row r="77" spans="1:23" x14ac:dyDescent="0.4">
      <c r="M77" s="2"/>
      <c r="N77" s="2"/>
      <c r="O77" s="2"/>
      <c r="P77" s="2"/>
      <c r="Q77" s="2"/>
      <c r="R77" s="2"/>
      <c r="S77" s="2"/>
    </row>
  </sheetData>
  <mergeCells count="6">
    <mergeCell ref="A4:U4"/>
    <mergeCell ref="A3:U3"/>
    <mergeCell ref="A2:U2"/>
    <mergeCell ref="M6:U6"/>
    <mergeCell ref="C6:K6"/>
    <mergeCell ref="A6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Ghayouri</dc:creator>
  <cp:lastModifiedBy>Yasin Gadari</cp:lastModifiedBy>
  <dcterms:created xsi:type="dcterms:W3CDTF">2020-11-24T08:00:11Z</dcterms:created>
  <dcterms:modified xsi:type="dcterms:W3CDTF">2020-11-29T15:02:00Z</dcterms:modified>
</cp:coreProperties>
</file>