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Gadari\Desktop\ماهانه پرتفوی\دی 98\تارنما\"/>
    </mc:Choice>
  </mc:AlternateContent>
  <bookViews>
    <workbookView xWindow="0" yWindow="0" windowWidth="28800" windowHeight="12435" tabRatio="872"/>
  </bookViews>
  <sheets>
    <sheet name="تاییدیه" sheetId="16" r:id="rId1"/>
    <sheet name="سهام" sheetId="1" r:id="rId2"/>
    <sheet name="اوراق مشارکت" sheetId="3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تغییر قیمت اوراق " sheetId="9" r:id="rId8"/>
    <sheet name="درآمد ناشی از فروش " sheetId="10" r:id="rId9"/>
    <sheet name="سرمایه‌گذاری در سهام " sheetId="11" r:id="rId10"/>
    <sheet name="سرمایه‌گذاری در اوراق بهادار " sheetId="12" r:id="rId11"/>
    <sheet name="درآمد سپرده بانکی " sheetId="13" r:id="rId12"/>
    <sheet name="سایر درآمدها " sheetId="14" r:id="rId13"/>
  </sheets>
  <calcPr calcId="152511"/>
</workbook>
</file>

<file path=xl/calcChain.xml><?xml version="1.0" encoding="utf-8"?>
<calcChain xmlns="http://schemas.openxmlformats.org/spreadsheetml/2006/main">
  <c r="G11" i="15" l="1"/>
  <c r="E11" i="15"/>
  <c r="C11" i="15"/>
  <c r="E9" i="14"/>
  <c r="C9" i="14"/>
  <c r="I18" i="12"/>
  <c r="Q18" i="12"/>
  <c r="O18" i="12"/>
  <c r="M18" i="12"/>
  <c r="K18" i="12"/>
  <c r="G18" i="12"/>
  <c r="E18" i="12"/>
  <c r="C18" i="12"/>
  <c r="U53" i="11"/>
  <c r="S53" i="11"/>
  <c r="K53" i="11"/>
  <c r="I53" i="11"/>
  <c r="Q53" i="11"/>
  <c r="O53" i="11"/>
  <c r="M53" i="11"/>
  <c r="G53" i="11"/>
  <c r="E53" i="11"/>
  <c r="C53" i="11"/>
  <c r="Q28" i="10"/>
  <c r="O28" i="10"/>
  <c r="M28" i="10"/>
  <c r="I28" i="10"/>
  <c r="G28" i="10"/>
  <c r="E28" i="10"/>
  <c r="O57" i="9"/>
  <c r="M57" i="9"/>
  <c r="G57" i="9"/>
  <c r="E57" i="9"/>
  <c r="S10" i="8"/>
  <c r="Q10" i="8"/>
  <c r="O10" i="8"/>
  <c r="M10" i="8"/>
  <c r="K10" i="8"/>
  <c r="I10" i="8"/>
  <c r="S11" i="7"/>
  <c r="Q11" i="7"/>
  <c r="O11" i="7"/>
  <c r="M11" i="7"/>
  <c r="K11" i="7"/>
  <c r="I11" i="7"/>
  <c r="S10" i="6"/>
  <c r="Q10" i="6"/>
  <c r="O10" i="6"/>
  <c r="M10" i="6"/>
  <c r="K10" i="6"/>
  <c r="AK16" i="3"/>
  <c r="AI16" i="3"/>
  <c r="AG16" i="3"/>
  <c r="AA16" i="3"/>
  <c r="W16" i="3"/>
  <c r="S16" i="3"/>
  <c r="Q16" i="3"/>
  <c r="Y51" i="1"/>
  <c r="W51" i="1"/>
  <c r="U51" i="1"/>
  <c r="O51" i="1"/>
  <c r="K51" i="1"/>
  <c r="G51" i="1"/>
  <c r="E51" i="1"/>
  <c r="Q57" i="9" l="1"/>
  <c r="I57" i="9"/>
</calcChain>
</file>

<file path=xl/sharedStrings.xml><?xml version="1.0" encoding="utf-8"?>
<sst xmlns="http://schemas.openxmlformats.org/spreadsheetml/2006/main" count="595" uniqueCount="152">
  <si>
    <t>صندوق سرمایه‌گذاری توسعه اندوخته آینده</t>
  </si>
  <si>
    <t>صورت وضعیت پورتفوی</t>
  </si>
  <si>
    <t>برای ماه منتهی به 1398/10/30</t>
  </si>
  <si>
    <t>نام شرکت</t>
  </si>
  <si>
    <t>1398/09/30</t>
  </si>
  <si>
    <t>تغییرات طی دوره</t>
  </si>
  <si>
    <t>1398/10/30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</si>
  <si>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</si>
  <si>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</si>
  <si>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</si>
  <si>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</si>
  <si>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</si>
  <si>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</si>
  <si>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</si>
  <si>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</si>
  <si>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ترانسفو</t>
  </si>
  <si>
    <t>ایرکا پارت صنعت</t>
  </si>
  <si>
    <t>بانک تجارت</t>
  </si>
  <si>
    <t>پالایش نفت اصفهان</t>
  </si>
  <si>
    <t>پتروشیمی پارس</t>
  </si>
  <si>
    <t>پتروشیمی پردیس</t>
  </si>
  <si>
    <t>پتروشیمی خراسان</t>
  </si>
  <si>
    <t>پتروشیمی زاگرس</t>
  </si>
  <si>
    <t>پتروشیمی غدیر</t>
  </si>
  <si>
    <t>پتروشیمی فناوران</t>
  </si>
  <si>
    <t>پتروشیمی نوری</t>
  </si>
  <si>
    <t>پتروشیمی‌شیراز</t>
  </si>
  <si>
    <t>تامین سرمایه لوتوس پارسیان</t>
  </si>
  <si>
    <t>تراکتورسازی‌ایران‌</t>
  </si>
  <si>
    <t>توسعه‌ معادن‌ روی‌ ایران‌</t>
  </si>
  <si>
    <t>ح . تراکتورسازی‌ایران‌</t>
  </si>
  <si>
    <t>س. نفت و گاز و پتروشیمی تأمین</t>
  </si>
  <si>
    <t>س.ص.بازنشستگی کارکنان بانکها</t>
  </si>
  <si>
    <t>سرمایه گذاری صدرتامین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</si>
  <si>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</si>
  <si>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</si>
  <si>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</si>
  <si>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</si>
  <si>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سکه تمام بهارتحویل1روزه سامان</t>
  </si>
  <si>
    <t>سکه تمام بهارتحویل1روزه صادرات</t>
  </si>
  <si>
    <t>سیمان‌ خزر</t>
  </si>
  <si>
    <t>شرکت بیمه اتکایی امین</t>
  </si>
  <si>
    <t>فولاد  خوزستان</t>
  </si>
  <si>
    <t>فولاد امیرکبیرکاشان</t>
  </si>
  <si>
    <t>فولاد مبارکه اصفهان</t>
  </si>
  <si>
    <t>گروه پتروشیمی س. ایرانیان</t>
  </si>
  <si>
    <t>مبین انرژی خلیج فارس</t>
  </si>
  <si>
    <t>مخابرات ایران</t>
  </si>
  <si>
    <t>ملی‌ صنایع‌ مس‌ ایران‌</t>
  </si>
  <si>
    <t>موتوژن‌</t>
  </si>
  <si>
    <t>کارخانجات‌داروپخش‌</t>
  </si>
  <si>
    <t>کالسیمین‌</t>
  </si>
  <si>
    <t>کشتیرانی جمهوری اسلامی ایران</t>
  </si>
  <si>
    <t>کیمیدارو</t>
  </si>
  <si>
    <t>پتروشیمی شازند</t>
  </si>
  <si>
    <t>مدیریت صنعت شوینده ت.ص.بهشهر</t>
  </si>
  <si>
    <t>تولیدی و خدمات صنایع نسوز توکا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</si>
  <si>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</si>
  <si>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</si>
  <si>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</si>
  <si>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</si>
  <si>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</si>
  <si>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</si>
  <si>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</si>
  <si>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</si>
  <si>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</si>
  <si>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اسنادخزانه-م13بودجه96-981016</t>
  </si>
  <si>
    <t>بله</t>
  </si>
  <si>
    <t>1396/12/07</t>
  </si>
  <si>
    <t>1398/10/16</t>
  </si>
  <si>
    <t>اسنادخزانه-م3بودجه97-990721</t>
  </si>
  <si>
    <t>1397/07/25</t>
  </si>
  <si>
    <t>1399/07/21</t>
  </si>
  <si>
    <t>اسنادخزانه-م4بودجه97-991022</t>
  </si>
  <si>
    <t>1397/06/21</t>
  </si>
  <si>
    <t>1399/10/22</t>
  </si>
  <si>
    <t>مرابحه پديده شيمي قرن990701</t>
  </si>
  <si>
    <t>1397/07/01</t>
  </si>
  <si>
    <t>1399/07/01</t>
  </si>
  <si>
    <t>اجاره ت.اجتماعي-كاردان991226</t>
  </si>
  <si>
    <t>1396/12/26</t>
  </si>
  <si>
    <t>1399/12/26</t>
  </si>
  <si>
    <t>اسنادخزانه-م6بودجه97-990423</t>
  </si>
  <si>
    <t>1397/07/10</t>
  </si>
  <si>
    <t>1399/04/23</t>
  </si>
  <si>
    <t>اسنادخزانه-م2بودجه98-990430</t>
  </si>
  <si>
    <t>1398/07/10</t>
  </si>
  <si>
    <t>1399/04/30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</si>
  <si>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</si>
  <si>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</si>
  <si>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</si>
  <si>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</si>
  <si>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</si>
  <si>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</si>
  <si>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</si>
  <si>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</si>
  <si>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</si>
  <si>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</si>
  <si>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ملت باجه کارگزاری مفید</t>
  </si>
  <si>
    <t>5211835220</t>
  </si>
  <si>
    <t>1393/10/14</t>
  </si>
  <si>
    <t>8568487674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</si>
  <si>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</si>
  <si>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</si>
  <si>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</si>
  <si>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</si>
  <si>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</si>
  <si>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</si>
  <si>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</si>
  <si>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</si>
  <si>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</si>
  <si>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</si>
  <si>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</si>
  <si>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</si>
  <si>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اسنادخزانه-م19بودجه97-980827</t>
  </si>
  <si>
    <t>اسنادخزانه-م15بودجه97-990224</t>
  </si>
  <si>
    <t>اسنادخزانه-م4بودجه96-980820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</si>
  <si>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</si>
  <si>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</si>
  <si>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</si>
  <si>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</si>
  <si>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</si>
  <si>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</si>
  <si>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1398/09/24</t>
  </si>
  <si>
    <t>1398/09/28</t>
  </si>
  <si>
    <t>بهای فروش</t>
  </si>
  <si>
    <t>ارزش دفتری</t>
  </si>
  <si>
    <t>سود و زیان ناشی از تغییر قیمت</t>
  </si>
  <si>
    <t>سرمایه‌گذاری صنایع پتروشیمی‌</t>
  </si>
  <si>
    <t>گلوکوزان‌</t>
  </si>
  <si>
    <t>اجاره ت.اجتماعی-کاردان991226</t>
  </si>
  <si>
    <t>مرابحه پدیده شیمی قرن990701</t>
  </si>
  <si>
    <t>سود و زیان ناشی از فروش</t>
  </si>
  <si>
    <t>ح . تامین سرمایه لوتوس پارسیان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</si>
  <si>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</si>
  <si>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</si>
  <si>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</si>
  <si>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</si>
  <si>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</si>
  <si>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</si>
  <si>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</si>
  <si>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</si>
  <si>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</si>
  <si>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</si>
  <si>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</si>
  <si>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</si>
  <si>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</si>
  <si>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</si>
  <si>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</si>
  <si>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1398/10/01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</si>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</sst>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name val="Calibri"/>
      <family val="2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9" fontId="2" fillId="0" borderId="0" xfId="2" applyFont="1" applyAlignment="1">
      <alignment horizontal="center" vertical="center"/>
    </xf>
    <xf numFmtId="10" fontId="2" fillId="0" borderId="0" xfId="2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37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539749</xdr:colOff>
      <xdr:row>42</xdr:row>
      <xdr:rowOff>183432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5869251" y="0"/>
          <a:ext cx="7778749" cy="8184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view="pageBreakPreview" zoomScale="90" zoomScaleNormal="100" zoomScaleSheetLayoutView="90" workbookViewId="0">
      <selection activeCell="O17" sqref="O17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rightToLeft="1" topLeftCell="A37" workbookViewId="0">
      <selection activeCell="K49" sqref="K49"/>
    </sheetView>
  </sheetViews>
  <sheetFormatPr defaultRowHeight="22.5" x14ac:dyDescent="0.25"/>
  <cols>
    <col min="1" max="1" width="32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3.1406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18.5703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4" x14ac:dyDescent="0.25">
      <c r="A3" s="14" t="s">
        <v>104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1" ht="24" x14ac:dyDescent="0.25">
      <c r="A6" s="15" t="s">
        <v>3</v>
      </c>
      <c r="C6" s="16" t="s">
        <v>106</v>
      </c>
      <c r="D6" s="16" t="s">
        <v>106</v>
      </c>
      <c r="E6" s="16" t="s">
        <v>106</v>
      </c>
      <c r="F6" s="16" t="s">
        <v>106</v>
      </c>
      <c r="G6" s="16" t="s">
        <v>106</v>
      </c>
      <c r="H6" s="16" t="s">
        <v>106</v>
      </c>
      <c r="I6" s="16" t="s">
        <v>106</v>
      </c>
      <c r="J6" s="16" t="s">
        <v>106</v>
      </c>
      <c r="K6" s="16" t="s">
        <v>106</v>
      </c>
      <c r="M6" s="16" t="s">
        <v>107</v>
      </c>
      <c r="N6" s="16" t="s">
        <v>107</v>
      </c>
      <c r="O6" s="16" t="s">
        <v>107</v>
      </c>
      <c r="P6" s="16" t="s">
        <v>107</v>
      </c>
      <c r="Q6" s="16" t="s">
        <v>107</v>
      </c>
      <c r="R6" s="16" t="s">
        <v>107</v>
      </c>
      <c r="S6" s="16" t="s">
        <v>107</v>
      </c>
      <c r="T6" s="16" t="s">
        <v>107</v>
      </c>
      <c r="U6" s="16" t="s">
        <v>107</v>
      </c>
    </row>
    <row r="7" spans="1:21" ht="24" x14ac:dyDescent="0.25">
      <c r="A7" s="16" t="s">
        <v>3</v>
      </c>
      <c r="C7" s="16" t="s">
        <v>134</v>
      </c>
      <c r="E7" s="16" t="s">
        <v>135</v>
      </c>
      <c r="G7" s="16" t="s">
        <v>136</v>
      </c>
      <c r="I7" s="16" t="s">
        <v>94</v>
      </c>
      <c r="K7" s="16" t="s">
        <v>137</v>
      </c>
      <c r="M7" s="16" t="s">
        <v>134</v>
      </c>
      <c r="O7" s="16" t="s">
        <v>135</v>
      </c>
      <c r="Q7" s="16" t="s">
        <v>136</v>
      </c>
      <c r="S7" s="16" t="s">
        <v>94</v>
      </c>
      <c r="U7" s="16" t="s">
        <v>137</v>
      </c>
    </row>
    <row r="8" spans="1:21" x14ac:dyDescent="0.25">
      <c r="A8" s="1" t="s">
        <v>48</v>
      </c>
      <c r="C8" s="3">
        <v>0</v>
      </c>
      <c r="E8" s="3">
        <v>5691683292</v>
      </c>
      <c r="G8" s="3">
        <v>1149341707</v>
      </c>
      <c r="I8" s="3">
        <v>6841024999</v>
      </c>
      <c r="K8" s="8">
        <v>7.0518770463404351E-2</v>
      </c>
      <c r="M8" s="3">
        <v>0</v>
      </c>
      <c r="O8" s="3">
        <v>13706766792</v>
      </c>
      <c r="Q8" s="3">
        <v>1149341707</v>
      </c>
      <c r="S8" s="3">
        <v>14856108499</v>
      </c>
      <c r="U8" s="8">
        <v>8.8022735111072878E-2</v>
      </c>
    </row>
    <row r="9" spans="1:21" x14ac:dyDescent="0.25">
      <c r="A9" s="1" t="s">
        <v>24</v>
      </c>
      <c r="C9" s="3">
        <v>0</v>
      </c>
      <c r="E9" s="10">
        <v>-1156136724</v>
      </c>
      <c r="G9" s="3">
        <v>2691895882</v>
      </c>
      <c r="I9" s="3">
        <v>1535759158</v>
      </c>
      <c r="K9" s="8">
        <v>1.5830938721303322E-2</v>
      </c>
      <c r="M9" s="3">
        <v>0</v>
      </c>
      <c r="O9" s="3">
        <v>0</v>
      </c>
      <c r="Q9" s="3">
        <v>2691895882</v>
      </c>
      <c r="S9" s="3">
        <v>2691895882</v>
      </c>
      <c r="U9" s="8">
        <v>1.5949536056755607E-2</v>
      </c>
    </row>
    <row r="10" spans="1:21" x14ac:dyDescent="0.25">
      <c r="A10" s="1" t="s">
        <v>133</v>
      </c>
      <c r="C10" s="3">
        <v>0</v>
      </c>
      <c r="E10" s="3">
        <v>0</v>
      </c>
      <c r="G10" s="3">
        <v>0</v>
      </c>
      <c r="I10" s="3">
        <v>0</v>
      </c>
      <c r="K10" s="8">
        <v>0</v>
      </c>
      <c r="M10" s="3">
        <v>0</v>
      </c>
      <c r="O10" s="3">
        <v>0</v>
      </c>
      <c r="Q10" s="10">
        <v>-64761600</v>
      </c>
      <c r="S10" s="10">
        <v>-64761600</v>
      </c>
      <c r="U10" s="8">
        <v>-3.8371375401256467E-4</v>
      </c>
    </row>
    <row r="11" spans="1:21" x14ac:dyDescent="0.25">
      <c r="A11" s="1" t="s">
        <v>29</v>
      </c>
      <c r="C11" s="3">
        <v>0</v>
      </c>
      <c r="E11" s="10">
        <v>2318729790</v>
      </c>
      <c r="G11" s="3">
        <v>0</v>
      </c>
      <c r="I11" s="3">
        <v>2318729790</v>
      </c>
      <c r="K11" s="8">
        <v>2.3901969931635937E-2</v>
      </c>
      <c r="M11" s="3">
        <v>0</v>
      </c>
      <c r="O11" s="3">
        <v>3817611724</v>
      </c>
      <c r="Q11" s="10">
        <v>114185695</v>
      </c>
      <c r="S11" s="10">
        <v>3931797419</v>
      </c>
      <c r="U11" s="8">
        <v>2.329597705525192E-2</v>
      </c>
    </row>
    <row r="12" spans="1:21" x14ac:dyDescent="0.25">
      <c r="A12" s="1" t="s">
        <v>15</v>
      </c>
      <c r="C12" s="3">
        <v>0</v>
      </c>
      <c r="E12" s="10">
        <v>3757701675</v>
      </c>
      <c r="G12" s="3">
        <v>0</v>
      </c>
      <c r="I12" s="3">
        <v>3757701675</v>
      </c>
      <c r="K12" s="8">
        <v>3.8735204436178824E-2</v>
      </c>
      <c r="M12" s="3">
        <v>0</v>
      </c>
      <c r="O12" s="3">
        <v>6440859535</v>
      </c>
      <c r="Q12" s="10">
        <v>145912911</v>
      </c>
      <c r="S12" s="10">
        <v>6586772446</v>
      </c>
      <c r="U12" s="8">
        <v>3.9026756319812714E-2</v>
      </c>
    </row>
    <row r="13" spans="1:21" x14ac:dyDescent="0.25">
      <c r="A13" s="1" t="s">
        <v>50</v>
      </c>
      <c r="C13" s="3">
        <v>0</v>
      </c>
      <c r="E13" s="10">
        <v>-252992485</v>
      </c>
      <c r="G13" s="3">
        <v>0</v>
      </c>
      <c r="I13" s="10">
        <v>-252992485</v>
      </c>
      <c r="K13" s="8">
        <v>-2.6079014447819102E-3</v>
      </c>
      <c r="M13" s="3">
        <v>0</v>
      </c>
      <c r="O13" s="3">
        <v>1404951581</v>
      </c>
      <c r="Q13" s="10">
        <v>-47296883</v>
      </c>
      <c r="S13" s="10">
        <v>1357654698</v>
      </c>
      <c r="U13" s="8">
        <v>8.0441307939021697E-3</v>
      </c>
    </row>
    <row r="14" spans="1:21" x14ac:dyDescent="0.25">
      <c r="A14" s="1" t="s">
        <v>128</v>
      </c>
      <c r="C14" s="3">
        <v>0</v>
      </c>
      <c r="E14" s="10">
        <v>0</v>
      </c>
      <c r="G14" s="3">
        <v>0</v>
      </c>
      <c r="I14" s="3">
        <v>0</v>
      </c>
      <c r="K14" s="8">
        <v>0</v>
      </c>
      <c r="M14" s="3">
        <v>0</v>
      </c>
      <c r="O14" s="3">
        <v>0</v>
      </c>
      <c r="Q14" s="10">
        <v>49631536</v>
      </c>
      <c r="S14" s="10">
        <v>49631536</v>
      </c>
      <c r="U14" s="8">
        <v>2.9406782716871955E-4</v>
      </c>
    </row>
    <row r="15" spans="1:21" x14ac:dyDescent="0.25">
      <c r="A15" s="1" t="s">
        <v>53</v>
      </c>
      <c r="C15" s="3">
        <v>0</v>
      </c>
      <c r="E15" s="10">
        <v>14119975</v>
      </c>
      <c r="G15" s="3">
        <v>0</v>
      </c>
      <c r="I15" s="3">
        <v>14119975</v>
      </c>
      <c r="K15" s="8">
        <v>1.4555176689451648E-4</v>
      </c>
      <c r="M15" s="3">
        <v>0</v>
      </c>
      <c r="O15" s="3">
        <v>467976297</v>
      </c>
      <c r="Q15" s="10">
        <v>-3310090</v>
      </c>
      <c r="S15" s="10">
        <v>464666207</v>
      </c>
      <c r="U15" s="8">
        <v>2.7531564175491256E-3</v>
      </c>
    </row>
    <row r="16" spans="1:21" x14ac:dyDescent="0.25">
      <c r="A16" s="1" t="s">
        <v>129</v>
      </c>
      <c r="C16" s="3">
        <v>0</v>
      </c>
      <c r="E16" s="10">
        <v>0</v>
      </c>
      <c r="G16" s="3">
        <v>0</v>
      </c>
      <c r="I16" s="3">
        <v>0</v>
      </c>
      <c r="K16" s="8">
        <v>0</v>
      </c>
      <c r="M16" s="3">
        <v>0</v>
      </c>
      <c r="O16" s="3">
        <v>0</v>
      </c>
      <c r="Q16" s="10">
        <v>281284614</v>
      </c>
      <c r="S16" s="10">
        <v>281284614</v>
      </c>
      <c r="U16" s="8">
        <v>1.666616871478086E-3</v>
      </c>
    </row>
    <row r="17" spans="1:21" x14ac:dyDescent="0.25">
      <c r="A17" s="1" t="s">
        <v>36</v>
      </c>
      <c r="C17" s="3">
        <v>0</v>
      </c>
      <c r="E17" s="10">
        <v>4218068900</v>
      </c>
      <c r="G17" s="3">
        <v>0</v>
      </c>
      <c r="I17" s="3">
        <v>4218068900</v>
      </c>
      <c r="K17" s="8">
        <v>4.348076970942296E-2</v>
      </c>
      <c r="M17" s="3">
        <v>0</v>
      </c>
      <c r="O17" s="3">
        <v>5286647254</v>
      </c>
      <c r="Q17" s="10">
        <v>9056336</v>
      </c>
      <c r="S17" s="10">
        <v>5295703590</v>
      </c>
      <c r="U17" s="8">
        <v>3.1377147949660227E-2</v>
      </c>
    </row>
    <row r="18" spans="1:21" x14ac:dyDescent="0.25">
      <c r="A18" s="1" t="s">
        <v>51</v>
      </c>
      <c r="C18" s="3">
        <v>0</v>
      </c>
      <c r="E18" s="10">
        <v>2575508479</v>
      </c>
      <c r="G18" s="3">
        <v>0</v>
      </c>
      <c r="I18" s="3">
        <v>2575508479</v>
      </c>
      <c r="K18" s="8">
        <v>2.6548900389006262E-2</v>
      </c>
      <c r="M18" s="3">
        <v>0</v>
      </c>
      <c r="O18" s="3">
        <v>3212942526</v>
      </c>
      <c r="Q18" s="10">
        <v>-23019924</v>
      </c>
      <c r="S18" s="10">
        <v>3189922602</v>
      </c>
      <c r="U18" s="8">
        <v>1.8900354170109265E-2</v>
      </c>
    </row>
    <row r="19" spans="1:21" x14ac:dyDescent="0.25">
      <c r="A19" s="1" t="s">
        <v>49</v>
      </c>
      <c r="C19" s="3">
        <v>0</v>
      </c>
      <c r="E19" s="10">
        <v>4965905700</v>
      </c>
      <c r="G19" s="3">
        <v>0</v>
      </c>
      <c r="I19" s="3">
        <v>4965905700</v>
      </c>
      <c r="K19" s="8">
        <v>5.1189633754064767E-2</v>
      </c>
      <c r="M19" s="3">
        <v>1575539568</v>
      </c>
      <c r="O19" s="3">
        <v>5729401803</v>
      </c>
      <c r="Q19" s="3">
        <v>0</v>
      </c>
      <c r="S19" s="10">
        <v>7304941371</v>
      </c>
      <c r="U19" s="8">
        <v>4.328192132850487E-2</v>
      </c>
    </row>
    <row r="20" spans="1:21" x14ac:dyDescent="0.25">
      <c r="A20" s="1" t="s">
        <v>20</v>
      </c>
      <c r="C20" s="3">
        <v>0</v>
      </c>
      <c r="E20" s="10">
        <v>499383075</v>
      </c>
      <c r="G20" s="3">
        <v>0</v>
      </c>
      <c r="I20" s="3">
        <v>499383075</v>
      </c>
      <c r="K20" s="8">
        <v>5.1477491230308009E-3</v>
      </c>
      <c r="M20" s="3">
        <v>544880383</v>
      </c>
      <c r="O20" s="3">
        <v>178245000</v>
      </c>
      <c r="Q20" s="3">
        <v>0</v>
      </c>
      <c r="S20" s="10">
        <v>723125383</v>
      </c>
      <c r="U20" s="8">
        <v>4.2845321198473106E-3</v>
      </c>
    </row>
    <row r="21" spans="1:21" x14ac:dyDescent="0.25">
      <c r="A21" s="1" t="s">
        <v>40</v>
      </c>
      <c r="C21" s="3">
        <v>0</v>
      </c>
      <c r="E21" s="10">
        <v>296777925</v>
      </c>
      <c r="G21" s="3">
        <v>0</v>
      </c>
      <c r="I21" s="3">
        <v>296777925</v>
      </c>
      <c r="K21" s="8">
        <v>3.0592512634787451E-3</v>
      </c>
      <c r="M21" s="3">
        <v>0</v>
      </c>
      <c r="O21" s="3">
        <v>868404099</v>
      </c>
      <c r="Q21" s="3">
        <v>0</v>
      </c>
      <c r="S21" s="10">
        <v>868404099</v>
      </c>
      <c r="U21" s="8">
        <v>5.1453113701203932E-3</v>
      </c>
    </row>
    <row r="22" spans="1:21" x14ac:dyDescent="0.25">
      <c r="A22" s="1" t="s">
        <v>43</v>
      </c>
      <c r="C22" s="3">
        <v>0</v>
      </c>
      <c r="E22" s="10">
        <v>5039155851</v>
      </c>
      <c r="G22" s="3">
        <v>0</v>
      </c>
      <c r="I22" s="3">
        <v>5039155851</v>
      </c>
      <c r="K22" s="8">
        <v>5.1944712208760339E-2</v>
      </c>
      <c r="M22" s="3">
        <v>0</v>
      </c>
      <c r="O22" s="3">
        <v>10581296847</v>
      </c>
      <c r="Q22" s="3">
        <v>0</v>
      </c>
      <c r="S22" s="10">
        <v>10581296847</v>
      </c>
      <c r="U22" s="8">
        <v>6.2694391977401495E-2</v>
      </c>
    </row>
    <row r="23" spans="1:21" x14ac:dyDescent="0.25">
      <c r="A23" s="1" t="s">
        <v>16</v>
      </c>
      <c r="C23" s="3">
        <v>0</v>
      </c>
      <c r="E23" s="10">
        <v>710999500</v>
      </c>
      <c r="G23" s="3">
        <v>0</v>
      </c>
      <c r="I23" s="3">
        <v>710999500</v>
      </c>
      <c r="K23" s="8">
        <v>7.3291371610868829E-3</v>
      </c>
      <c r="M23" s="3">
        <v>0</v>
      </c>
      <c r="O23" s="3">
        <v>3475777500</v>
      </c>
      <c r="Q23" s="3">
        <v>0</v>
      </c>
      <c r="S23" s="10">
        <v>3475777500</v>
      </c>
      <c r="U23" s="8">
        <v>2.0594050064195558E-2</v>
      </c>
    </row>
    <row r="24" spans="1:21" x14ac:dyDescent="0.25">
      <c r="A24" s="1" t="s">
        <v>47</v>
      </c>
      <c r="C24" s="3">
        <v>0</v>
      </c>
      <c r="E24" s="10">
        <v>543906335</v>
      </c>
      <c r="G24" s="3">
        <v>0</v>
      </c>
      <c r="I24" s="3">
        <v>543906335</v>
      </c>
      <c r="K24" s="8">
        <v>5.6067045504238347E-3</v>
      </c>
      <c r="M24" s="3">
        <v>0</v>
      </c>
      <c r="O24" s="3">
        <v>822018676</v>
      </c>
      <c r="Q24" s="3">
        <v>0</v>
      </c>
      <c r="S24" s="10">
        <v>822018676</v>
      </c>
      <c r="U24" s="8">
        <v>4.8704768263353303E-3</v>
      </c>
    </row>
    <row r="25" spans="1:21" x14ac:dyDescent="0.25">
      <c r="A25" s="1" t="s">
        <v>35</v>
      </c>
      <c r="C25" s="3">
        <v>0</v>
      </c>
      <c r="E25" s="10">
        <v>1832952750</v>
      </c>
      <c r="G25" s="3">
        <v>0</v>
      </c>
      <c r="I25" s="3">
        <v>1832952750</v>
      </c>
      <c r="K25" s="8">
        <v>1.8894474770434291E-2</v>
      </c>
      <c r="M25" s="3">
        <v>0</v>
      </c>
      <c r="O25" s="3">
        <v>3018282000</v>
      </c>
      <c r="Q25" s="3">
        <v>0</v>
      </c>
      <c r="S25" s="10">
        <v>3018282000</v>
      </c>
      <c r="U25" s="8">
        <v>1.7883380226686056E-2</v>
      </c>
    </row>
    <row r="26" spans="1:21" x14ac:dyDescent="0.25">
      <c r="A26" s="1" t="s">
        <v>34</v>
      </c>
      <c r="C26" s="3">
        <v>0</v>
      </c>
      <c r="E26" s="10">
        <v>11295190902</v>
      </c>
      <c r="G26" s="3">
        <v>0</v>
      </c>
      <c r="I26" s="3">
        <v>11295190902</v>
      </c>
      <c r="K26" s="8">
        <v>0.11643327932216362</v>
      </c>
      <c r="M26" s="3">
        <v>0</v>
      </c>
      <c r="O26" s="3">
        <v>15558217152</v>
      </c>
      <c r="Q26" s="3">
        <v>0</v>
      </c>
      <c r="S26" s="10">
        <v>15558217152</v>
      </c>
      <c r="U26" s="8">
        <v>9.218274269222182E-2</v>
      </c>
    </row>
    <row r="27" spans="1:21" x14ac:dyDescent="0.25">
      <c r="A27" s="1" t="s">
        <v>37</v>
      </c>
      <c r="C27" s="3">
        <v>0</v>
      </c>
      <c r="E27" s="10">
        <v>3010360000</v>
      </c>
      <c r="G27" s="3">
        <v>0</v>
      </c>
      <c r="I27" s="3">
        <v>3010360000</v>
      </c>
      <c r="K27" s="8">
        <v>3.103144424749878E-2</v>
      </c>
      <c r="M27" s="3">
        <v>0</v>
      </c>
      <c r="O27" s="3">
        <v>4132432225</v>
      </c>
      <c r="Q27" s="3">
        <v>0</v>
      </c>
      <c r="S27" s="10">
        <v>4132432225</v>
      </c>
      <c r="U27" s="8">
        <v>2.4484742227759124E-2</v>
      </c>
    </row>
    <row r="28" spans="1:21" x14ac:dyDescent="0.25">
      <c r="A28" s="1" t="s">
        <v>28</v>
      </c>
      <c r="C28" s="3">
        <v>0</v>
      </c>
      <c r="E28" s="10">
        <v>909049500</v>
      </c>
      <c r="G28" s="3">
        <v>0</v>
      </c>
      <c r="I28" s="3">
        <v>909049500</v>
      </c>
      <c r="K28" s="8">
        <v>9.370679545790751E-3</v>
      </c>
      <c r="M28" s="3">
        <v>0</v>
      </c>
      <c r="O28" s="10">
        <v>-378937425</v>
      </c>
      <c r="Q28" s="3">
        <v>0</v>
      </c>
      <c r="S28" s="10">
        <v>-378937425</v>
      </c>
      <c r="U28" s="8">
        <v>-2.2452116977129143E-3</v>
      </c>
    </row>
    <row r="29" spans="1:21" x14ac:dyDescent="0.25">
      <c r="A29" s="1" t="s">
        <v>52</v>
      </c>
      <c r="C29" s="3">
        <v>0</v>
      </c>
      <c r="E29" s="10">
        <v>2630104000</v>
      </c>
      <c r="G29" s="3">
        <v>0</v>
      </c>
      <c r="I29" s="3">
        <v>2630104000</v>
      </c>
      <c r="K29" s="8">
        <v>2.7111682868867355E-2</v>
      </c>
      <c r="M29" s="3">
        <v>0</v>
      </c>
      <c r="O29" s="10">
        <v>4598721000</v>
      </c>
      <c r="Q29" s="3">
        <v>0</v>
      </c>
      <c r="S29" s="10">
        <v>4598721000</v>
      </c>
      <c r="U29" s="8">
        <v>2.724751239262797E-2</v>
      </c>
    </row>
    <row r="30" spans="1:21" x14ac:dyDescent="0.25">
      <c r="A30" s="1" t="s">
        <v>26</v>
      </c>
      <c r="C30" s="3">
        <v>0</v>
      </c>
      <c r="E30" s="10">
        <v>2407297750</v>
      </c>
      <c r="G30" s="3">
        <v>0</v>
      </c>
      <c r="I30" s="3">
        <v>2407297750</v>
      </c>
      <c r="K30" s="8">
        <v>2.4814947686075506E-2</v>
      </c>
      <c r="M30" s="3">
        <v>0</v>
      </c>
      <c r="O30" s="10">
        <v>3313873866</v>
      </c>
      <c r="Q30" s="3">
        <v>0</v>
      </c>
      <c r="S30" s="10">
        <v>3313873866</v>
      </c>
      <c r="U30" s="8">
        <v>1.9634767847721345E-2</v>
      </c>
    </row>
    <row r="31" spans="1:21" x14ac:dyDescent="0.25">
      <c r="A31" s="1" t="s">
        <v>18</v>
      </c>
      <c r="C31" s="3">
        <v>0</v>
      </c>
      <c r="E31" s="10">
        <v>2462009063</v>
      </c>
      <c r="G31" s="3">
        <v>0</v>
      </c>
      <c r="I31" s="3">
        <v>2462009063</v>
      </c>
      <c r="K31" s="8">
        <v>2.5378923775004059E-2</v>
      </c>
      <c r="M31" s="3">
        <v>0</v>
      </c>
      <c r="O31" s="10">
        <v>2402920845</v>
      </c>
      <c r="Q31" s="3">
        <v>0</v>
      </c>
      <c r="S31" s="10">
        <v>2402920845</v>
      </c>
      <c r="U31" s="8">
        <v>1.4237353277713862E-2</v>
      </c>
    </row>
    <row r="32" spans="1:21" x14ac:dyDescent="0.25">
      <c r="A32" s="1" t="s">
        <v>44</v>
      </c>
      <c r="C32" s="3">
        <v>0</v>
      </c>
      <c r="E32" s="10">
        <v>6982327177</v>
      </c>
      <c r="G32" s="3">
        <v>0</v>
      </c>
      <c r="I32" s="3">
        <v>6982327177</v>
      </c>
      <c r="K32" s="8">
        <v>7.1975343982404447E-2</v>
      </c>
      <c r="M32" s="3">
        <v>0</v>
      </c>
      <c r="O32" s="10">
        <v>11901889177</v>
      </c>
      <c r="Q32" s="3">
        <v>0</v>
      </c>
      <c r="S32" s="10">
        <v>11901889177</v>
      </c>
      <c r="U32" s="8">
        <v>7.0518927511799959E-2</v>
      </c>
    </row>
    <row r="33" spans="1:21" x14ac:dyDescent="0.25">
      <c r="A33" s="1" t="s">
        <v>42</v>
      </c>
      <c r="C33" s="3">
        <v>0</v>
      </c>
      <c r="E33" s="10">
        <v>1280937719</v>
      </c>
      <c r="G33" s="3">
        <v>0</v>
      </c>
      <c r="I33" s="3">
        <v>1280937719</v>
      </c>
      <c r="K33" s="8">
        <v>1.3204184021733865E-2</v>
      </c>
      <c r="M33" s="3">
        <v>0</v>
      </c>
      <c r="O33" s="10">
        <v>2219219399</v>
      </c>
      <c r="Q33" s="3">
        <v>0</v>
      </c>
      <c r="S33" s="10">
        <v>2219219399</v>
      </c>
      <c r="U33" s="8">
        <v>1.3148918596325564E-2</v>
      </c>
    </row>
    <row r="34" spans="1:21" x14ac:dyDescent="0.25">
      <c r="A34" s="1" t="s">
        <v>30</v>
      </c>
      <c r="C34" s="3">
        <v>0</v>
      </c>
      <c r="E34" s="10">
        <v>1029364875</v>
      </c>
      <c r="G34" s="3">
        <v>0</v>
      </c>
      <c r="I34" s="3">
        <v>1029364875</v>
      </c>
      <c r="K34" s="8">
        <v>1.0610916544498349E-2</v>
      </c>
      <c r="M34" s="3">
        <v>0</v>
      </c>
      <c r="O34" s="10">
        <v>5352270000</v>
      </c>
      <c r="Q34" s="3">
        <v>0</v>
      </c>
      <c r="S34" s="10">
        <v>5352270000</v>
      </c>
      <c r="U34" s="8">
        <v>3.1712305041704185E-2</v>
      </c>
    </row>
    <row r="35" spans="1:21" x14ac:dyDescent="0.25">
      <c r="A35" s="1" t="s">
        <v>54</v>
      </c>
      <c r="C35" s="3">
        <v>0</v>
      </c>
      <c r="E35" s="10">
        <v>1008224375</v>
      </c>
      <c r="G35" s="3">
        <v>0</v>
      </c>
      <c r="I35" s="3">
        <v>1008224375</v>
      </c>
      <c r="K35" s="8">
        <v>1.0392995682171502E-2</v>
      </c>
      <c r="M35" s="3">
        <v>0</v>
      </c>
      <c r="O35" s="10">
        <v>1008224375</v>
      </c>
      <c r="Q35" s="3">
        <v>0</v>
      </c>
      <c r="S35" s="10">
        <v>1008224375</v>
      </c>
      <c r="U35" s="8">
        <v>5.9737492560131581E-3</v>
      </c>
    </row>
    <row r="36" spans="1:21" x14ac:dyDescent="0.25">
      <c r="A36" s="1" t="s">
        <v>17</v>
      </c>
      <c r="C36" s="3">
        <v>0</v>
      </c>
      <c r="E36" s="10">
        <v>1364397600</v>
      </c>
      <c r="G36" s="3">
        <v>0</v>
      </c>
      <c r="I36" s="3">
        <v>1364397600</v>
      </c>
      <c r="K36" s="8">
        <v>1.4064506589185725E-2</v>
      </c>
      <c r="M36" s="3">
        <v>0</v>
      </c>
      <c r="O36" s="10">
        <v>1645544597</v>
      </c>
      <c r="Q36" s="3">
        <v>0</v>
      </c>
      <c r="S36" s="10">
        <v>1645544597</v>
      </c>
      <c r="U36" s="8">
        <v>9.7498841089467044E-3</v>
      </c>
    </row>
    <row r="37" spans="1:21" x14ac:dyDescent="0.25">
      <c r="A37" s="1" t="s">
        <v>22</v>
      </c>
      <c r="C37" s="3">
        <v>0</v>
      </c>
      <c r="E37" s="10">
        <v>1044218625</v>
      </c>
      <c r="G37" s="3">
        <v>0</v>
      </c>
      <c r="I37" s="3">
        <v>1044218625</v>
      </c>
      <c r="K37" s="8">
        <v>1.0764032223351139E-2</v>
      </c>
      <c r="M37" s="3">
        <v>0</v>
      </c>
      <c r="O37" s="10">
        <v>1380061912</v>
      </c>
      <c r="Q37" s="3">
        <v>0</v>
      </c>
      <c r="S37" s="10">
        <v>1380061912</v>
      </c>
      <c r="U37" s="8">
        <v>8.1768939776546232E-3</v>
      </c>
    </row>
    <row r="38" spans="1:21" x14ac:dyDescent="0.25">
      <c r="A38" s="1" t="s">
        <v>31</v>
      </c>
      <c r="C38" s="3">
        <v>0</v>
      </c>
      <c r="E38" s="10">
        <v>2335009500</v>
      </c>
      <c r="G38" s="3">
        <v>0</v>
      </c>
      <c r="I38" s="3">
        <v>2335009500</v>
      </c>
      <c r="K38" s="8">
        <v>2.4069784715658595E-2</v>
      </c>
      <c r="M38" s="3">
        <v>0</v>
      </c>
      <c r="O38" s="10">
        <v>5069037690</v>
      </c>
      <c r="Q38" s="3">
        <v>0</v>
      </c>
      <c r="S38" s="10">
        <v>5069037690</v>
      </c>
      <c r="U38" s="8">
        <v>3.0034148033110348E-2</v>
      </c>
    </row>
    <row r="39" spans="1:21" x14ac:dyDescent="0.25">
      <c r="A39" s="1" t="s">
        <v>32</v>
      </c>
      <c r="C39" s="3">
        <v>0</v>
      </c>
      <c r="E39" s="10">
        <v>3015905400</v>
      </c>
      <c r="G39" s="3">
        <v>0</v>
      </c>
      <c r="I39" s="3">
        <v>3015905400</v>
      </c>
      <c r="K39" s="8">
        <v>3.1088607434270488E-2</v>
      </c>
      <c r="M39" s="3">
        <v>0</v>
      </c>
      <c r="O39" s="10">
        <v>5505096825</v>
      </c>
      <c r="Q39" s="3">
        <v>0</v>
      </c>
      <c r="S39" s="10">
        <v>5505096825</v>
      </c>
      <c r="U39" s="8">
        <v>3.261780698629127E-2</v>
      </c>
    </row>
    <row r="40" spans="1:21" x14ac:dyDescent="0.25">
      <c r="A40" s="1" t="s">
        <v>23</v>
      </c>
      <c r="C40" s="3">
        <v>0</v>
      </c>
      <c r="E40" s="10">
        <v>3008379500</v>
      </c>
      <c r="G40" s="3">
        <v>0</v>
      </c>
      <c r="I40" s="3">
        <v>3008379500</v>
      </c>
      <c r="K40" s="8">
        <v>3.1011028823651744E-2</v>
      </c>
      <c r="M40" s="3">
        <v>0</v>
      </c>
      <c r="O40" s="10">
        <v>6602987000</v>
      </c>
      <c r="Q40" s="3">
        <v>0</v>
      </c>
      <c r="S40" s="10">
        <v>6602987000</v>
      </c>
      <c r="U40" s="8">
        <v>3.9122827871241023E-2</v>
      </c>
    </row>
    <row r="41" spans="1:21" x14ac:dyDescent="0.25">
      <c r="A41" s="1" t="s">
        <v>46</v>
      </c>
      <c r="C41" s="3">
        <v>0</v>
      </c>
      <c r="E41" s="10">
        <v>1719110951</v>
      </c>
      <c r="G41" s="3">
        <v>0</v>
      </c>
      <c r="I41" s="3">
        <v>1719110951</v>
      </c>
      <c r="K41" s="8">
        <v>1.7720968798157398E-2</v>
      </c>
      <c r="M41" s="3">
        <v>0</v>
      </c>
      <c r="O41" s="10">
        <v>2441597351</v>
      </c>
      <c r="Q41" s="3">
        <v>0</v>
      </c>
      <c r="S41" s="10">
        <v>2441597351</v>
      </c>
      <c r="U41" s="8">
        <v>1.4466512336621447E-2</v>
      </c>
    </row>
    <row r="42" spans="1:21" x14ac:dyDescent="0.25">
      <c r="A42" s="1" t="s">
        <v>56</v>
      </c>
      <c r="C42" s="3">
        <v>0</v>
      </c>
      <c r="E42" s="10">
        <v>149923082</v>
      </c>
      <c r="G42" s="3">
        <v>0</v>
      </c>
      <c r="I42" s="3">
        <v>149923082</v>
      </c>
      <c r="K42" s="8">
        <v>1.5454396685101409E-3</v>
      </c>
      <c r="M42" s="3">
        <v>0</v>
      </c>
      <c r="O42" s="10">
        <v>149923082</v>
      </c>
      <c r="Q42" s="3">
        <v>0</v>
      </c>
      <c r="S42" s="10">
        <v>149923082</v>
      </c>
      <c r="U42" s="8">
        <v>8.8829721018865448E-4</v>
      </c>
    </row>
    <row r="43" spans="1:21" x14ac:dyDescent="0.25">
      <c r="A43" s="1" t="s">
        <v>41</v>
      </c>
      <c r="C43" s="3">
        <v>0</v>
      </c>
      <c r="E43" s="10">
        <v>400061000</v>
      </c>
      <c r="G43" s="3">
        <v>0</v>
      </c>
      <c r="I43" s="10">
        <v>400061000</v>
      </c>
      <c r="K43" s="8">
        <v>4.1239156171018121E-3</v>
      </c>
      <c r="M43" s="3">
        <v>0</v>
      </c>
      <c r="O43" s="10">
        <v>1311091000</v>
      </c>
      <c r="Q43" s="3">
        <v>0</v>
      </c>
      <c r="S43" s="10">
        <v>1311091000</v>
      </c>
      <c r="U43" s="8">
        <v>7.7682399672350192E-3</v>
      </c>
    </row>
    <row r="44" spans="1:21" x14ac:dyDescent="0.25">
      <c r="A44" s="1" t="s">
        <v>45</v>
      </c>
      <c r="C44" s="3">
        <v>0</v>
      </c>
      <c r="E44" s="10">
        <v>5402991987</v>
      </c>
      <c r="G44" s="3">
        <v>0</v>
      </c>
      <c r="I44" s="10">
        <v>5402991987</v>
      </c>
      <c r="K44" s="8">
        <v>5.5695214065518132E-2</v>
      </c>
      <c r="M44" s="3">
        <v>0</v>
      </c>
      <c r="O44" s="10">
        <v>5183546042</v>
      </c>
      <c r="Q44" s="3">
        <v>0</v>
      </c>
      <c r="S44" s="10">
        <v>5183546042</v>
      </c>
      <c r="U44" s="8">
        <v>3.07126122713582E-2</v>
      </c>
    </row>
    <row r="45" spans="1:21" x14ac:dyDescent="0.25">
      <c r="A45" s="1" t="s">
        <v>55</v>
      </c>
      <c r="C45" s="3">
        <v>0</v>
      </c>
      <c r="E45" s="10">
        <v>-59232589</v>
      </c>
      <c r="G45" s="3">
        <v>0</v>
      </c>
      <c r="I45" s="10">
        <v>-59232589</v>
      </c>
      <c r="K45" s="8">
        <v>-6.1058238323273952E-4</v>
      </c>
      <c r="M45" s="3">
        <v>0</v>
      </c>
      <c r="O45" s="10">
        <v>-59232589</v>
      </c>
      <c r="Q45" s="3">
        <v>0</v>
      </c>
      <c r="S45" s="10">
        <v>-59232589</v>
      </c>
      <c r="U45" s="8">
        <v>-3.509542550689505E-4</v>
      </c>
    </row>
    <row r="46" spans="1:21" x14ac:dyDescent="0.25">
      <c r="A46" s="1" t="s">
        <v>38</v>
      </c>
      <c r="C46" s="3">
        <v>0</v>
      </c>
      <c r="E46" s="10">
        <v>36674010</v>
      </c>
      <c r="G46" s="3">
        <v>0</v>
      </c>
      <c r="I46" s="10">
        <v>36674010</v>
      </c>
      <c r="K46" s="8">
        <v>3.7804365479451386E-4</v>
      </c>
      <c r="M46" s="3">
        <v>0</v>
      </c>
      <c r="O46" s="10">
        <v>90157073</v>
      </c>
      <c r="Q46" s="3">
        <v>0</v>
      </c>
      <c r="S46" s="10">
        <v>90157073</v>
      </c>
      <c r="U46" s="8">
        <v>5.3418243112608147E-4</v>
      </c>
    </row>
    <row r="47" spans="1:21" x14ac:dyDescent="0.25">
      <c r="A47" s="1" t="s">
        <v>19</v>
      </c>
      <c r="C47" s="3">
        <v>0</v>
      </c>
      <c r="E47" s="10">
        <v>238135320</v>
      </c>
      <c r="G47" s="3">
        <v>0</v>
      </c>
      <c r="I47" s="10">
        <v>238135320</v>
      </c>
      <c r="K47" s="8">
        <v>2.4547505633679299E-3</v>
      </c>
      <c r="M47" s="3">
        <v>0</v>
      </c>
      <c r="O47" s="10">
        <v>1218958140</v>
      </c>
      <c r="Q47" s="3">
        <v>0</v>
      </c>
      <c r="S47" s="10">
        <v>1218958140</v>
      </c>
      <c r="U47" s="8">
        <v>7.2223509592655739E-3</v>
      </c>
    </row>
    <row r="48" spans="1:21" x14ac:dyDescent="0.25">
      <c r="A48" s="1" t="s">
        <v>39</v>
      </c>
      <c r="C48" s="3">
        <v>0</v>
      </c>
      <c r="E48" s="10">
        <v>201736518</v>
      </c>
      <c r="G48" s="3">
        <v>0</v>
      </c>
      <c r="I48" s="10">
        <v>201736518</v>
      </c>
      <c r="K48" s="8">
        <v>2.0795438123684656E-3</v>
      </c>
      <c r="M48" s="3">
        <v>0</v>
      </c>
      <c r="O48" s="10">
        <v>498365264</v>
      </c>
      <c r="Q48" s="3">
        <v>0</v>
      </c>
      <c r="S48" s="10">
        <v>498365264</v>
      </c>
      <c r="U48" s="8">
        <v>2.9528239932136149E-3</v>
      </c>
    </row>
    <row r="49" spans="1:21" x14ac:dyDescent="0.25">
      <c r="A49" s="1" t="s">
        <v>27</v>
      </c>
      <c r="C49" s="3">
        <v>0</v>
      </c>
      <c r="E49" s="10">
        <v>3914260200</v>
      </c>
      <c r="G49" s="3">
        <v>0</v>
      </c>
      <c r="I49" s="10">
        <v>3914260200</v>
      </c>
      <c r="K49" s="8">
        <v>4.034904369128723E-2</v>
      </c>
      <c r="M49" s="3">
        <v>0</v>
      </c>
      <c r="O49" s="10">
        <v>11237341200</v>
      </c>
      <c r="Q49" s="3">
        <v>0</v>
      </c>
      <c r="S49" s="10">
        <v>11237341200</v>
      </c>
      <c r="U49" s="8">
        <v>6.6581467674857606E-2</v>
      </c>
    </row>
    <row r="50" spans="1:21" x14ac:dyDescent="0.25">
      <c r="A50" s="1" t="s">
        <v>21</v>
      </c>
      <c r="C50" s="3">
        <v>0</v>
      </c>
      <c r="E50" s="10">
        <v>2298865375</v>
      </c>
      <c r="G50" s="3">
        <v>0</v>
      </c>
      <c r="I50" s="10">
        <v>2298865375</v>
      </c>
      <c r="K50" s="8">
        <v>2.36972032304501E-2</v>
      </c>
      <c r="M50" s="3">
        <v>0</v>
      </c>
      <c r="O50" s="10">
        <v>3421313755</v>
      </c>
      <c r="Q50" s="3">
        <v>0</v>
      </c>
      <c r="S50" s="10">
        <v>3421313755</v>
      </c>
      <c r="U50" s="8">
        <v>2.0271351303640953E-2</v>
      </c>
    </row>
    <row r="51" spans="1:21" x14ac:dyDescent="0.25">
      <c r="A51" s="1" t="s">
        <v>25</v>
      </c>
      <c r="C51" s="3">
        <v>0</v>
      </c>
      <c r="E51" s="10">
        <v>3824543550</v>
      </c>
      <c r="G51" s="3">
        <v>0</v>
      </c>
      <c r="I51" s="10">
        <v>3824543550</v>
      </c>
      <c r="K51" s="8">
        <v>3.9424224991016381E-2</v>
      </c>
      <c r="M51" s="3">
        <v>0</v>
      </c>
      <c r="O51" s="10">
        <v>7313095275</v>
      </c>
      <c r="Q51" s="3">
        <v>0</v>
      </c>
      <c r="S51" s="10">
        <v>7313095275</v>
      </c>
      <c r="U51" s="8">
        <v>4.3330233370111285E-2</v>
      </c>
    </row>
    <row r="52" spans="1:21" x14ac:dyDescent="0.25">
      <c r="A52" s="1" t="s">
        <v>33</v>
      </c>
      <c r="C52" s="3">
        <v>0</v>
      </c>
      <c r="E52" s="10">
        <v>203139885</v>
      </c>
      <c r="G52" s="3">
        <v>0</v>
      </c>
      <c r="I52" s="10">
        <v>203139885</v>
      </c>
      <c r="K52" s="8">
        <v>2.0940100239907567E-3</v>
      </c>
      <c r="M52" s="3">
        <v>0</v>
      </c>
      <c r="O52" s="10">
        <v>223574934</v>
      </c>
      <c r="Q52" s="3">
        <v>0</v>
      </c>
      <c r="S52" s="10">
        <v>223574934</v>
      </c>
      <c r="U52" s="8">
        <v>1.3246858821933272E-3</v>
      </c>
    </row>
    <row r="53" spans="1:21" ht="23.25" thickBot="1" x14ac:dyDescent="0.3">
      <c r="C53" s="6">
        <f>SUM(C8:C52)</f>
        <v>0</v>
      </c>
      <c r="E53" s="6">
        <f>SUM(E8:E52)</f>
        <v>93168749313</v>
      </c>
      <c r="G53" s="6">
        <f>SUM(G8:G52)</f>
        <v>3841237589</v>
      </c>
      <c r="I53" s="6">
        <f>SUM(I8:I52)</f>
        <v>97009986902</v>
      </c>
      <c r="K53" s="12">
        <f>SUM(K8:K52)</f>
        <v>0.99999999999999989</v>
      </c>
      <c r="M53" s="6">
        <f>SUM(M8:M52)</f>
        <v>2120419951</v>
      </c>
      <c r="O53" s="6">
        <f>SUM(O8:O52)</f>
        <v>162352470799</v>
      </c>
      <c r="Q53" s="6">
        <f>SUM(Q8:Q52)</f>
        <v>4302920184</v>
      </c>
      <c r="S53" s="6">
        <f>SUM(S8:S52)</f>
        <v>168775810934</v>
      </c>
      <c r="U53" s="12">
        <f>SUM(U8:U52)</f>
        <v>1.0000000000000004</v>
      </c>
    </row>
    <row r="54" spans="1:21" ht="23.25" thickTop="1" x14ac:dyDescent="0.25"/>
    <row r="55" spans="1:21" x14ac:dyDescent="0.25">
      <c r="O55" s="11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workbookViewId="0">
      <selection activeCell="M20" sqref="M20"/>
    </sheetView>
  </sheetViews>
  <sheetFormatPr defaultRowHeight="22.5" x14ac:dyDescent="0.25"/>
  <cols>
    <col min="1" max="1" width="33.28515625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21.4257812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" x14ac:dyDescent="0.25">
      <c r="A3" s="14" t="s">
        <v>104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" x14ac:dyDescent="0.25">
      <c r="A6" s="15" t="s">
        <v>108</v>
      </c>
      <c r="C6" s="16" t="s">
        <v>106</v>
      </c>
      <c r="D6" s="16" t="s">
        <v>106</v>
      </c>
      <c r="E6" s="16" t="s">
        <v>106</v>
      </c>
      <c r="F6" s="16" t="s">
        <v>106</v>
      </c>
      <c r="G6" s="16" t="s">
        <v>106</v>
      </c>
      <c r="H6" s="16" t="s">
        <v>106</v>
      </c>
      <c r="I6" s="16" t="s">
        <v>106</v>
      </c>
      <c r="K6" s="16" t="s">
        <v>107</v>
      </c>
      <c r="L6" s="16" t="s">
        <v>107</v>
      </c>
      <c r="M6" s="16" t="s">
        <v>107</v>
      </c>
      <c r="N6" s="16" t="s">
        <v>107</v>
      </c>
      <c r="O6" s="16" t="s">
        <v>107</v>
      </c>
      <c r="P6" s="16" t="s">
        <v>107</v>
      </c>
      <c r="Q6" s="16" t="s">
        <v>107</v>
      </c>
    </row>
    <row r="7" spans="1:17" ht="24" x14ac:dyDescent="0.25">
      <c r="A7" s="16" t="s">
        <v>108</v>
      </c>
      <c r="C7" s="16" t="s">
        <v>138</v>
      </c>
      <c r="E7" s="16" t="s">
        <v>135</v>
      </c>
      <c r="G7" s="16" t="s">
        <v>136</v>
      </c>
      <c r="I7" s="16" t="s">
        <v>139</v>
      </c>
      <c r="K7" s="16" t="s">
        <v>138</v>
      </c>
      <c r="M7" s="16" t="s">
        <v>135</v>
      </c>
      <c r="O7" s="16" t="s">
        <v>136</v>
      </c>
      <c r="Q7" s="16" t="s">
        <v>139</v>
      </c>
    </row>
    <row r="8" spans="1:17" x14ac:dyDescent="0.25">
      <c r="A8" s="1" t="s">
        <v>131</v>
      </c>
      <c r="C8" s="3">
        <v>520064153</v>
      </c>
      <c r="E8" s="10">
        <v>-16004387</v>
      </c>
      <c r="G8" s="3">
        <v>16004390</v>
      </c>
      <c r="I8" s="3">
        <v>520064156</v>
      </c>
      <c r="K8" s="3">
        <v>1851681827</v>
      </c>
      <c r="M8" s="3">
        <v>34009325</v>
      </c>
      <c r="O8" s="3">
        <v>16004390</v>
      </c>
      <c r="Q8" s="3">
        <v>1901695542</v>
      </c>
    </row>
    <row r="9" spans="1:17" x14ac:dyDescent="0.25">
      <c r="A9" s="1" t="s">
        <v>66</v>
      </c>
      <c r="C9" s="3">
        <v>0</v>
      </c>
      <c r="E9" s="10">
        <v>-214553170</v>
      </c>
      <c r="G9" s="3">
        <v>281959525</v>
      </c>
      <c r="I9" s="3">
        <v>67406355</v>
      </c>
      <c r="K9" s="3">
        <v>0</v>
      </c>
      <c r="M9" s="3">
        <v>0</v>
      </c>
      <c r="O9" s="3">
        <v>517152138</v>
      </c>
      <c r="Q9" s="3">
        <v>517152138</v>
      </c>
    </row>
    <row r="10" spans="1:17" x14ac:dyDescent="0.25">
      <c r="A10" s="1" t="s">
        <v>70</v>
      </c>
      <c r="C10" s="3">
        <v>0</v>
      </c>
      <c r="E10" s="10">
        <v>161641436</v>
      </c>
      <c r="G10" s="3">
        <v>110654308</v>
      </c>
      <c r="I10" s="3">
        <v>272295744</v>
      </c>
      <c r="K10" s="3">
        <v>0</v>
      </c>
      <c r="M10" s="3">
        <v>437262194</v>
      </c>
      <c r="O10" s="3">
        <v>370921170</v>
      </c>
      <c r="Q10" s="3">
        <v>808183364</v>
      </c>
    </row>
    <row r="11" spans="1:17" x14ac:dyDescent="0.25">
      <c r="A11" s="1" t="s">
        <v>73</v>
      </c>
      <c r="C11" s="3">
        <v>0</v>
      </c>
      <c r="E11" s="10">
        <v>-250332148</v>
      </c>
      <c r="G11" s="3">
        <v>320908761</v>
      </c>
      <c r="I11" s="3">
        <v>70576613</v>
      </c>
      <c r="K11" s="3">
        <v>0</v>
      </c>
      <c r="M11" s="3">
        <v>0</v>
      </c>
      <c r="O11" s="3">
        <v>320908761</v>
      </c>
      <c r="Q11" s="3">
        <v>320908761</v>
      </c>
    </row>
    <row r="12" spans="1:17" x14ac:dyDescent="0.25">
      <c r="A12" s="1" t="s">
        <v>114</v>
      </c>
      <c r="C12" s="3">
        <v>0</v>
      </c>
      <c r="E12" s="10">
        <v>0</v>
      </c>
      <c r="G12" s="3">
        <v>0</v>
      </c>
      <c r="I12" s="3">
        <v>0</v>
      </c>
      <c r="K12" s="3">
        <v>0</v>
      </c>
      <c r="M12" s="3">
        <v>0</v>
      </c>
      <c r="O12" s="3">
        <v>828153</v>
      </c>
      <c r="Q12" s="3">
        <v>828153</v>
      </c>
    </row>
    <row r="13" spans="1:17" x14ac:dyDescent="0.25">
      <c r="A13" s="1" t="s">
        <v>115</v>
      </c>
      <c r="C13" s="3">
        <v>0</v>
      </c>
      <c r="E13" s="10">
        <v>0</v>
      </c>
      <c r="G13" s="3">
        <v>0</v>
      </c>
      <c r="I13" s="3">
        <v>0</v>
      </c>
      <c r="K13" s="3">
        <v>0</v>
      </c>
      <c r="M13" s="3">
        <v>0</v>
      </c>
      <c r="O13" s="3">
        <v>49280782</v>
      </c>
      <c r="Q13" s="3">
        <v>49280782</v>
      </c>
    </row>
    <row r="14" spans="1:17" x14ac:dyDescent="0.25">
      <c r="A14" s="1" t="s">
        <v>85</v>
      </c>
      <c r="C14" s="3">
        <v>0</v>
      </c>
      <c r="E14" s="10">
        <v>-3603289</v>
      </c>
      <c r="G14" s="3">
        <v>0</v>
      </c>
      <c r="I14" s="10">
        <v>-3603289</v>
      </c>
      <c r="K14" s="3">
        <v>0</v>
      </c>
      <c r="M14" s="10">
        <v>-3603289</v>
      </c>
      <c r="O14" s="3">
        <v>209857743</v>
      </c>
      <c r="Q14" s="3">
        <v>206254454</v>
      </c>
    </row>
    <row r="15" spans="1:17" x14ac:dyDescent="0.25">
      <c r="A15" s="1" t="s">
        <v>82</v>
      </c>
      <c r="C15" s="3">
        <v>0</v>
      </c>
      <c r="E15" s="10">
        <v>14635450</v>
      </c>
      <c r="G15" s="3">
        <v>0</v>
      </c>
      <c r="I15" s="3">
        <v>14635450</v>
      </c>
      <c r="K15" s="3">
        <v>0</v>
      </c>
      <c r="M15" s="3">
        <v>14635450</v>
      </c>
      <c r="O15" s="3">
        <v>231841793</v>
      </c>
      <c r="Q15" s="3">
        <v>246477243</v>
      </c>
    </row>
    <row r="16" spans="1:17" x14ac:dyDescent="0.25">
      <c r="A16" s="1" t="s">
        <v>116</v>
      </c>
      <c r="C16" s="3">
        <v>0</v>
      </c>
      <c r="E16" s="10">
        <v>0</v>
      </c>
      <c r="G16" s="3">
        <v>0</v>
      </c>
      <c r="I16" s="3">
        <v>0</v>
      </c>
      <c r="K16" s="3">
        <v>0</v>
      </c>
      <c r="M16" s="3">
        <v>0</v>
      </c>
      <c r="O16" s="3">
        <v>96746412</v>
      </c>
      <c r="Q16" s="3">
        <v>96746412</v>
      </c>
    </row>
    <row r="17" spans="1:17" x14ac:dyDescent="0.25">
      <c r="A17" s="1" t="s">
        <v>79</v>
      </c>
      <c r="C17" s="3">
        <v>7104261</v>
      </c>
      <c r="E17" s="10">
        <v>-131523652</v>
      </c>
      <c r="G17" s="3">
        <v>0</v>
      </c>
      <c r="I17" s="10">
        <v>-124419391</v>
      </c>
      <c r="K17" s="3">
        <v>7104261</v>
      </c>
      <c r="M17" s="10">
        <v>-131523651</v>
      </c>
      <c r="O17" s="3">
        <v>0</v>
      </c>
      <c r="Q17" s="10">
        <v>-124419390</v>
      </c>
    </row>
    <row r="18" spans="1:17" ht="23.25" thickBot="1" x14ac:dyDescent="0.3">
      <c r="C18" s="6">
        <f>SUM(C8:C17)</f>
        <v>527168414</v>
      </c>
      <c r="E18" s="13">
        <f>SUM(E8:E17)</f>
        <v>-439739760</v>
      </c>
      <c r="G18" s="6">
        <f>SUM(G8:G17)</f>
        <v>729526984</v>
      </c>
      <c r="I18" s="6">
        <f>SUM(I8:I17)</f>
        <v>816955638</v>
      </c>
      <c r="K18" s="6">
        <f>SUM(K8:K17)</f>
        <v>1858786088</v>
      </c>
      <c r="M18" s="6">
        <f>SUM(M8:M17)</f>
        <v>350780029</v>
      </c>
      <c r="O18" s="6">
        <f>SUM(O8:O17)</f>
        <v>1813541342</v>
      </c>
      <c r="Q18" s="6">
        <f>SUM(Q8:Q17)</f>
        <v>4023107459</v>
      </c>
    </row>
    <row r="19" spans="1:17" ht="23.25" thickTop="1" x14ac:dyDescent="0.2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K26" sqref="K26"/>
    </sheetView>
  </sheetViews>
  <sheetFormatPr defaultRowHeight="22.5" x14ac:dyDescent="0.25"/>
  <cols>
    <col min="1" max="1" width="26.71093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4" x14ac:dyDescent="0.25">
      <c r="A3" s="14" t="s">
        <v>104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1" ht="24" x14ac:dyDescent="0.25">
      <c r="A6" s="16" t="s">
        <v>140</v>
      </c>
      <c r="B6" s="16" t="s">
        <v>140</v>
      </c>
      <c r="C6" s="16" t="s">
        <v>140</v>
      </c>
      <c r="E6" s="16" t="s">
        <v>106</v>
      </c>
      <c r="F6" s="16" t="s">
        <v>106</v>
      </c>
      <c r="G6" s="16" t="s">
        <v>106</v>
      </c>
      <c r="I6" s="16" t="s">
        <v>107</v>
      </c>
      <c r="J6" s="16" t="s">
        <v>107</v>
      </c>
      <c r="K6" s="16" t="s">
        <v>107</v>
      </c>
    </row>
    <row r="7" spans="1:11" ht="24" x14ac:dyDescent="0.25">
      <c r="A7" s="16" t="s">
        <v>141</v>
      </c>
      <c r="C7" s="16" t="s">
        <v>91</v>
      </c>
      <c r="E7" s="16" t="s">
        <v>142</v>
      </c>
      <c r="G7" s="16" t="s">
        <v>143</v>
      </c>
      <c r="I7" s="16" t="s">
        <v>142</v>
      </c>
      <c r="K7" s="16" t="s">
        <v>143</v>
      </c>
    </row>
    <row r="8" spans="1:11" x14ac:dyDescent="0.25">
      <c r="A8" s="1" t="s">
        <v>98</v>
      </c>
      <c r="C8" s="1" t="s">
        <v>99</v>
      </c>
      <c r="E8" s="3">
        <v>7500488</v>
      </c>
      <c r="G8" s="7">
        <v>1</v>
      </c>
      <c r="I8" s="3">
        <v>206087497</v>
      </c>
      <c r="K8" s="7">
        <v>1</v>
      </c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rightToLeft="1" workbookViewId="0">
      <selection activeCell="M15" sqref="M15"/>
    </sheetView>
  </sheetViews>
  <sheetFormatPr defaultRowHeight="22.5" x14ac:dyDescent="0.25"/>
  <cols>
    <col min="1" max="1" width="34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 x14ac:dyDescent="0.25">
      <c r="A2" s="14" t="s">
        <v>0</v>
      </c>
      <c r="B2" s="14"/>
      <c r="C2" s="14"/>
      <c r="D2" s="14"/>
      <c r="E2" s="14"/>
    </row>
    <row r="3" spans="1:5" ht="24" x14ac:dyDescent="0.25">
      <c r="A3" s="14" t="s">
        <v>104</v>
      </c>
      <c r="B3" s="14"/>
      <c r="C3" s="14"/>
      <c r="D3" s="14"/>
      <c r="E3" s="14"/>
    </row>
    <row r="4" spans="1:5" ht="24" x14ac:dyDescent="0.25">
      <c r="A4" s="14" t="s">
        <v>2</v>
      </c>
      <c r="B4" s="14"/>
      <c r="C4" s="14"/>
      <c r="D4" s="14"/>
      <c r="E4" s="14"/>
    </row>
    <row r="5" spans="1:5" ht="24" x14ac:dyDescent="0.25">
      <c r="E5" s="4" t="s">
        <v>150</v>
      </c>
    </row>
    <row r="6" spans="1:5" ht="24" x14ac:dyDescent="0.25">
      <c r="A6" s="15" t="s">
        <v>144</v>
      </c>
      <c r="C6" s="16" t="s">
        <v>106</v>
      </c>
      <c r="E6" s="16" t="s">
        <v>151</v>
      </c>
    </row>
    <row r="7" spans="1:5" ht="24" x14ac:dyDescent="0.25">
      <c r="A7" s="16" t="s">
        <v>144</v>
      </c>
      <c r="C7" s="16" t="s">
        <v>94</v>
      </c>
      <c r="E7" s="16" t="s">
        <v>94</v>
      </c>
    </row>
    <row r="8" spans="1:5" x14ac:dyDescent="0.25">
      <c r="A8" s="1" t="s">
        <v>145</v>
      </c>
      <c r="C8" s="3">
        <v>66834090</v>
      </c>
      <c r="E8" s="3">
        <v>364553876</v>
      </c>
    </row>
    <row r="9" spans="1:5" ht="24.75" thickBot="1" x14ac:dyDescent="0.3">
      <c r="A9" s="2" t="s">
        <v>113</v>
      </c>
      <c r="C9" s="6">
        <f>SUM(C8)</f>
        <v>66834090</v>
      </c>
      <c r="E9" s="6">
        <f>SUM(E8)</f>
        <v>364553876</v>
      </c>
    </row>
    <row r="10" spans="1:5" ht="23.25" thickTop="1" x14ac:dyDescent="0.2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2"/>
  <sheetViews>
    <sheetView rightToLeft="1" workbookViewId="0">
      <selection activeCell="Y14" sqref="Y14"/>
    </sheetView>
  </sheetViews>
  <sheetFormatPr defaultRowHeight="22.5" x14ac:dyDescent="0.25"/>
  <cols>
    <col min="1" max="1" width="28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0.8554687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24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 x14ac:dyDescent="0.25">
      <c r="Y5" s="3"/>
    </row>
    <row r="6" spans="1:25" ht="24" x14ac:dyDescent="0.25">
      <c r="A6" s="15" t="s">
        <v>3</v>
      </c>
      <c r="C6" s="16" t="s">
        <v>149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24" x14ac:dyDescent="0.25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24" x14ac:dyDescent="0.2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 x14ac:dyDescent="0.25">
      <c r="A9" s="1" t="s">
        <v>15</v>
      </c>
      <c r="C9" s="3">
        <v>2100000</v>
      </c>
      <c r="E9" s="3">
        <v>19459624340</v>
      </c>
      <c r="G9" s="3">
        <v>22142782200</v>
      </c>
      <c r="I9" s="3">
        <v>0</v>
      </c>
      <c r="K9" s="3">
        <v>0</v>
      </c>
      <c r="M9" s="3">
        <v>0</v>
      </c>
      <c r="O9" s="3">
        <v>0</v>
      </c>
      <c r="Q9" s="3">
        <v>2100000</v>
      </c>
      <c r="S9" s="3">
        <v>12455</v>
      </c>
      <c r="U9" s="3">
        <v>19459624340</v>
      </c>
      <c r="W9" s="3">
        <v>25900483875</v>
      </c>
      <c r="Y9" s="8">
        <v>3.027577341609337E-2</v>
      </c>
    </row>
    <row r="10" spans="1:25" x14ac:dyDescent="0.25">
      <c r="A10" s="1" t="s">
        <v>16</v>
      </c>
      <c r="C10" s="3">
        <v>1000000</v>
      </c>
      <c r="E10" s="3">
        <v>3387645964</v>
      </c>
      <c r="G10" s="3">
        <v>6088057000</v>
      </c>
      <c r="I10" s="3">
        <v>0</v>
      </c>
      <c r="K10" s="3">
        <v>0</v>
      </c>
      <c r="M10" s="3">
        <v>0</v>
      </c>
      <c r="O10" s="3">
        <v>0</v>
      </c>
      <c r="Q10" s="3">
        <v>1000000</v>
      </c>
      <c r="S10" s="3">
        <v>6866</v>
      </c>
      <c r="U10" s="3">
        <v>3387645964</v>
      </c>
      <c r="W10" s="3">
        <v>6799056500</v>
      </c>
      <c r="Y10" s="8">
        <v>7.9476003240196921E-3</v>
      </c>
    </row>
    <row r="11" spans="1:25" x14ac:dyDescent="0.25">
      <c r="A11" s="1" t="s">
        <v>17</v>
      </c>
      <c r="C11" s="3">
        <v>42000000</v>
      </c>
      <c r="E11" s="3">
        <v>19973426503</v>
      </c>
      <c r="G11" s="3">
        <v>20254573500</v>
      </c>
      <c r="I11" s="3">
        <v>18000000</v>
      </c>
      <c r="K11" s="3">
        <v>8860923900</v>
      </c>
      <c r="M11" s="3">
        <v>0</v>
      </c>
      <c r="O11" s="3">
        <v>0</v>
      </c>
      <c r="Q11" s="3">
        <v>60000000</v>
      </c>
      <c r="S11" s="3">
        <v>513</v>
      </c>
      <c r="U11" s="3">
        <v>28834350403</v>
      </c>
      <c r="W11" s="3">
        <v>30479895000</v>
      </c>
      <c r="Y11" s="8">
        <v>3.5628770459266844E-2</v>
      </c>
    </row>
    <row r="12" spans="1:25" x14ac:dyDescent="0.25">
      <c r="A12" s="1" t="s">
        <v>18</v>
      </c>
      <c r="C12" s="3">
        <v>3315000</v>
      </c>
      <c r="E12" s="3">
        <v>5787606361</v>
      </c>
      <c r="G12" s="3">
        <v>18612788512.5</v>
      </c>
      <c r="I12" s="3">
        <v>0</v>
      </c>
      <c r="K12" s="3">
        <v>0</v>
      </c>
      <c r="M12" s="3">
        <v>0</v>
      </c>
      <c r="O12" s="3">
        <v>0</v>
      </c>
      <c r="Q12" s="3">
        <v>3315000</v>
      </c>
      <c r="S12" s="3">
        <v>6420</v>
      </c>
      <c r="U12" s="3">
        <v>5787606361</v>
      </c>
      <c r="W12" s="3">
        <v>21074797575</v>
      </c>
      <c r="Y12" s="8">
        <v>2.4634898685680792E-2</v>
      </c>
    </row>
    <row r="13" spans="1:25" x14ac:dyDescent="0.25">
      <c r="A13" s="1" t="s">
        <v>19</v>
      </c>
      <c r="C13" s="3">
        <v>240000</v>
      </c>
      <c r="E13" s="3">
        <v>8089083483</v>
      </c>
      <c r="G13" s="3">
        <v>14496784680</v>
      </c>
      <c r="I13" s="3">
        <v>0</v>
      </c>
      <c r="K13" s="3">
        <v>0</v>
      </c>
      <c r="M13" s="3">
        <v>0</v>
      </c>
      <c r="O13" s="3">
        <v>0</v>
      </c>
      <c r="Q13" s="3">
        <v>240000</v>
      </c>
      <c r="S13" s="3">
        <v>62000</v>
      </c>
      <c r="U13" s="3">
        <v>8089083483</v>
      </c>
      <c r="W13" s="3">
        <v>14734920000</v>
      </c>
      <c r="Y13" s="8">
        <v>1.722404497835902E-2</v>
      </c>
    </row>
    <row r="14" spans="1:25" x14ac:dyDescent="0.25">
      <c r="A14" s="1" t="s">
        <v>20</v>
      </c>
      <c r="C14" s="3">
        <v>300000</v>
      </c>
      <c r="E14" s="3">
        <v>3486812657</v>
      </c>
      <c r="G14" s="3">
        <v>6719539425</v>
      </c>
      <c r="I14" s="3">
        <v>0</v>
      </c>
      <c r="K14" s="3">
        <v>0</v>
      </c>
      <c r="M14" s="3">
        <v>0</v>
      </c>
      <c r="O14" s="3">
        <v>0</v>
      </c>
      <c r="Q14" s="3">
        <v>300000</v>
      </c>
      <c r="S14" s="3">
        <v>24300</v>
      </c>
      <c r="U14" s="3">
        <v>3486812657</v>
      </c>
      <c r="W14" s="3">
        <v>7218922500</v>
      </c>
      <c r="Y14" s="8">
        <v>8.4383930035105675E-3</v>
      </c>
    </row>
    <row r="15" spans="1:25" x14ac:dyDescent="0.25">
      <c r="A15" s="1" t="s">
        <v>21</v>
      </c>
      <c r="C15" s="3">
        <v>500000</v>
      </c>
      <c r="E15" s="3">
        <v>3877500000</v>
      </c>
      <c r="G15" s="3">
        <v>10727873375</v>
      </c>
      <c r="I15" s="3">
        <v>0</v>
      </c>
      <c r="K15" s="3">
        <v>0</v>
      </c>
      <c r="M15" s="3">
        <v>0</v>
      </c>
      <c r="O15" s="3">
        <v>0</v>
      </c>
      <c r="Q15" s="3">
        <v>500000</v>
      </c>
      <c r="S15" s="3">
        <v>26310</v>
      </c>
      <c r="U15" s="3">
        <v>3877500000</v>
      </c>
      <c r="W15" s="3">
        <v>13026738750</v>
      </c>
      <c r="Y15" s="8">
        <v>1.5227305893166201E-2</v>
      </c>
    </row>
    <row r="16" spans="1:25" x14ac:dyDescent="0.25">
      <c r="A16" s="1" t="s">
        <v>22</v>
      </c>
      <c r="C16" s="3">
        <v>190000</v>
      </c>
      <c r="E16" s="3">
        <v>8821221377</v>
      </c>
      <c r="G16" s="3">
        <v>12915385137.5</v>
      </c>
      <c r="I16" s="3">
        <v>0</v>
      </c>
      <c r="K16" s="3">
        <v>0</v>
      </c>
      <c r="M16" s="3">
        <v>0</v>
      </c>
      <c r="O16" s="3">
        <v>0</v>
      </c>
      <c r="Q16" s="3">
        <v>190000</v>
      </c>
      <c r="S16" s="3">
        <v>74195</v>
      </c>
      <c r="U16" s="3">
        <v>8821221377</v>
      </c>
      <c r="W16" s="3">
        <v>13959603762.5</v>
      </c>
      <c r="Y16" s="8">
        <v>1.6317756939662399E-2</v>
      </c>
    </row>
    <row r="17" spans="1:25" x14ac:dyDescent="0.25">
      <c r="A17" s="1" t="s">
        <v>23</v>
      </c>
      <c r="C17" s="3">
        <v>1000000</v>
      </c>
      <c r="E17" s="3">
        <v>5292425482</v>
      </c>
      <c r="G17" s="3">
        <v>10585772500</v>
      </c>
      <c r="I17" s="3">
        <v>0</v>
      </c>
      <c r="K17" s="3">
        <v>0</v>
      </c>
      <c r="M17" s="3">
        <v>0</v>
      </c>
      <c r="O17" s="3">
        <v>0</v>
      </c>
      <c r="Q17" s="3">
        <v>1000000</v>
      </c>
      <c r="S17" s="3">
        <v>13728</v>
      </c>
      <c r="U17" s="3">
        <v>5292425482</v>
      </c>
      <c r="W17" s="3">
        <v>13594152000</v>
      </c>
      <c r="Y17" s="8">
        <v>1.5890570528421501E-2</v>
      </c>
    </row>
    <row r="18" spans="1:25" x14ac:dyDescent="0.25">
      <c r="A18" s="1" t="s">
        <v>24</v>
      </c>
      <c r="C18" s="3">
        <v>160000</v>
      </c>
      <c r="E18" s="3">
        <v>6405761348</v>
      </c>
      <c r="G18" s="3">
        <v>12928704000</v>
      </c>
      <c r="I18" s="3">
        <v>0</v>
      </c>
      <c r="K18" s="3">
        <v>0</v>
      </c>
      <c r="M18" s="10">
        <v>-160000</v>
      </c>
      <c r="O18" s="3">
        <v>14464463158</v>
      </c>
      <c r="Q18" s="3">
        <v>0</v>
      </c>
      <c r="S18" s="3">
        <v>0</v>
      </c>
      <c r="U18" s="3">
        <v>0</v>
      </c>
      <c r="W18" s="3">
        <v>0</v>
      </c>
      <c r="Y18" s="8">
        <v>0</v>
      </c>
    </row>
    <row r="19" spans="1:25" x14ac:dyDescent="0.25">
      <c r="A19" s="1" t="s">
        <v>25</v>
      </c>
      <c r="C19" s="3">
        <v>300000</v>
      </c>
      <c r="E19" s="3">
        <v>10657220894</v>
      </c>
      <c r="G19" s="3">
        <v>13740015825</v>
      </c>
      <c r="I19" s="3">
        <v>0</v>
      </c>
      <c r="K19" s="3">
        <v>0</v>
      </c>
      <c r="M19" s="3">
        <v>0</v>
      </c>
      <c r="O19" s="3">
        <v>0</v>
      </c>
      <c r="Q19" s="3">
        <v>300000</v>
      </c>
      <c r="S19" s="3">
        <v>59125</v>
      </c>
      <c r="U19" s="3">
        <v>10657220894</v>
      </c>
      <c r="W19" s="3">
        <v>17564559375</v>
      </c>
      <c r="Y19" s="8">
        <v>2.05316866803524E-2</v>
      </c>
    </row>
    <row r="20" spans="1:25" x14ac:dyDescent="0.25">
      <c r="A20" s="1" t="s">
        <v>26</v>
      </c>
      <c r="C20" s="3">
        <v>1100000</v>
      </c>
      <c r="E20" s="3">
        <v>6502383506</v>
      </c>
      <c r="G20" s="3">
        <v>11809919550</v>
      </c>
      <c r="I20" s="3">
        <v>0</v>
      </c>
      <c r="K20" s="3">
        <v>0</v>
      </c>
      <c r="M20" s="3">
        <v>0</v>
      </c>
      <c r="O20" s="3">
        <v>0</v>
      </c>
      <c r="Q20" s="3">
        <v>1100000</v>
      </c>
      <c r="S20" s="3">
        <v>13052</v>
      </c>
      <c r="U20" s="3">
        <v>6502383506</v>
      </c>
      <c r="W20" s="3">
        <v>14217217300</v>
      </c>
      <c r="Y20" s="8">
        <v>1.6618888344307536E-2</v>
      </c>
    </row>
    <row r="21" spans="1:25" x14ac:dyDescent="0.25">
      <c r="A21" s="1" t="s">
        <v>27</v>
      </c>
      <c r="C21" s="3">
        <v>7200000</v>
      </c>
      <c r="E21" s="3">
        <v>20735999544</v>
      </c>
      <c r="G21" s="3">
        <v>28519200000</v>
      </c>
      <c r="I21" s="3">
        <v>0</v>
      </c>
      <c r="K21" s="3">
        <v>0</v>
      </c>
      <c r="M21" s="3">
        <v>0</v>
      </c>
      <c r="O21" s="3">
        <v>0</v>
      </c>
      <c r="Q21" s="3">
        <v>7200000</v>
      </c>
      <c r="S21" s="3">
        <v>4549</v>
      </c>
      <c r="U21" s="3">
        <v>20735999544</v>
      </c>
      <c r="W21" s="3">
        <v>32433460200</v>
      </c>
      <c r="Y21" s="8">
        <v>3.7912345454784765E-2</v>
      </c>
    </row>
    <row r="22" spans="1:25" x14ac:dyDescent="0.25">
      <c r="A22" s="1" t="s">
        <v>28</v>
      </c>
      <c r="C22" s="3">
        <v>900000</v>
      </c>
      <c r="E22" s="3">
        <v>1506033592</v>
      </c>
      <c r="G22" s="3">
        <v>7753657500</v>
      </c>
      <c r="I22" s="3">
        <v>0</v>
      </c>
      <c r="K22" s="3">
        <v>0</v>
      </c>
      <c r="M22" s="3">
        <v>0</v>
      </c>
      <c r="O22" s="3">
        <v>0</v>
      </c>
      <c r="Q22" s="3">
        <v>900000</v>
      </c>
      <c r="S22" s="3">
        <v>9720</v>
      </c>
      <c r="U22" s="3">
        <v>1506033592</v>
      </c>
      <c r="W22" s="3">
        <v>8662707000</v>
      </c>
      <c r="Y22" s="8">
        <v>1.0126071604212682E-2</v>
      </c>
    </row>
    <row r="23" spans="1:25" x14ac:dyDescent="0.25">
      <c r="A23" s="1" t="s">
        <v>29</v>
      </c>
      <c r="C23" s="3">
        <v>1580000</v>
      </c>
      <c r="E23" s="3">
        <v>6410190127</v>
      </c>
      <c r="G23" s="3">
        <v>13014301210</v>
      </c>
      <c r="I23" s="3">
        <v>0</v>
      </c>
      <c r="K23" s="3">
        <v>0</v>
      </c>
      <c r="M23" s="3">
        <v>0</v>
      </c>
      <c r="O23" s="3">
        <v>0</v>
      </c>
      <c r="Q23" s="3">
        <v>1580000</v>
      </c>
      <c r="S23" s="3">
        <v>9800</v>
      </c>
      <c r="U23" s="3">
        <v>6410190127</v>
      </c>
      <c r="W23" s="3">
        <v>15333031000</v>
      </c>
      <c r="Y23" s="8">
        <v>1.7923193040652624E-2</v>
      </c>
    </row>
    <row r="24" spans="1:25" x14ac:dyDescent="0.25">
      <c r="A24" s="1" t="s">
        <v>30</v>
      </c>
      <c r="C24" s="3">
        <v>700000</v>
      </c>
      <c r="E24" s="3">
        <v>470400000</v>
      </c>
      <c r="G24" s="3">
        <v>4793305125</v>
      </c>
      <c r="I24" s="3">
        <v>0</v>
      </c>
      <c r="K24" s="3">
        <v>0</v>
      </c>
      <c r="M24" s="3">
        <v>0</v>
      </c>
      <c r="O24" s="3">
        <v>0</v>
      </c>
      <c r="Q24" s="3">
        <v>700000</v>
      </c>
      <c r="S24" s="3">
        <v>8400</v>
      </c>
      <c r="U24" s="3">
        <v>470400000</v>
      </c>
      <c r="W24" s="3">
        <v>5822670000</v>
      </c>
      <c r="Y24" s="8">
        <v>6.8062758382225162E-3</v>
      </c>
    </row>
    <row r="25" spans="1:25" x14ac:dyDescent="0.25">
      <c r="A25" s="1" t="s">
        <v>31</v>
      </c>
      <c r="C25" s="3">
        <v>4500000</v>
      </c>
      <c r="E25" s="3">
        <v>9629119781</v>
      </c>
      <c r="G25" s="3">
        <v>16826328000</v>
      </c>
      <c r="I25" s="3">
        <v>0</v>
      </c>
      <c r="K25" s="3">
        <v>0</v>
      </c>
      <c r="M25" s="3">
        <v>0</v>
      </c>
      <c r="O25" s="3">
        <v>0</v>
      </c>
      <c r="Q25" s="3">
        <v>4500000</v>
      </c>
      <c r="S25" s="3">
        <v>4300</v>
      </c>
      <c r="U25" s="3">
        <v>9629119781</v>
      </c>
      <c r="W25" s="3">
        <v>19161337500</v>
      </c>
      <c r="Y25" s="8">
        <v>2.2398203651293483E-2</v>
      </c>
    </row>
    <row r="26" spans="1:25" x14ac:dyDescent="0.25">
      <c r="A26" s="1" t="s">
        <v>32</v>
      </c>
      <c r="C26" s="3">
        <v>5400000</v>
      </c>
      <c r="E26" s="3">
        <v>7339701017</v>
      </c>
      <c r="G26" s="3">
        <v>11486107800</v>
      </c>
      <c r="I26" s="3">
        <v>0</v>
      </c>
      <c r="K26" s="3">
        <v>0</v>
      </c>
      <c r="M26" s="3">
        <v>0</v>
      </c>
      <c r="O26" s="3">
        <v>0</v>
      </c>
      <c r="Q26" s="3">
        <v>5400000</v>
      </c>
      <c r="S26" s="3">
        <v>2712</v>
      </c>
      <c r="U26" s="3">
        <v>7339701017</v>
      </c>
      <c r="W26" s="3">
        <v>14502013200</v>
      </c>
      <c r="Y26" s="8">
        <v>1.695179394483012E-2</v>
      </c>
    </row>
    <row r="27" spans="1:25" x14ac:dyDescent="0.25">
      <c r="A27" s="1" t="s">
        <v>33</v>
      </c>
      <c r="C27" s="3">
        <v>390000</v>
      </c>
      <c r="E27" s="3">
        <v>1332028596</v>
      </c>
      <c r="G27" s="3">
        <v>1352463645</v>
      </c>
      <c r="I27" s="3">
        <v>0</v>
      </c>
      <c r="K27" s="3">
        <v>0</v>
      </c>
      <c r="M27" s="3">
        <v>0</v>
      </c>
      <c r="O27" s="3">
        <v>0</v>
      </c>
      <c r="Q27" s="3">
        <v>390000</v>
      </c>
      <c r="S27" s="3">
        <v>4028</v>
      </c>
      <c r="U27" s="3">
        <v>1332028596</v>
      </c>
      <c r="W27" s="3">
        <v>1555603530</v>
      </c>
      <c r="Y27" s="8">
        <v>1.818386877513693E-3</v>
      </c>
    </row>
    <row r="28" spans="1:25" x14ac:dyDescent="0.25">
      <c r="A28" s="1" t="s">
        <v>34</v>
      </c>
      <c r="C28" s="3">
        <v>1500000</v>
      </c>
      <c r="E28" s="3">
        <v>4517273802</v>
      </c>
      <c r="G28" s="3">
        <v>14898311250</v>
      </c>
      <c r="I28" s="3">
        <v>3600000</v>
      </c>
      <c r="K28" s="3">
        <v>37843984848</v>
      </c>
      <c r="M28" s="3">
        <v>0</v>
      </c>
      <c r="O28" s="3">
        <v>0</v>
      </c>
      <c r="Q28" s="3">
        <v>5100000</v>
      </c>
      <c r="S28" s="3">
        <v>12680</v>
      </c>
      <c r="U28" s="3">
        <v>42361258650</v>
      </c>
      <c r="W28" s="3">
        <v>64037487000</v>
      </c>
      <c r="Y28" s="8">
        <v>7.4855143861594156E-2</v>
      </c>
    </row>
    <row r="29" spans="1:25" x14ac:dyDescent="0.25">
      <c r="A29" s="1" t="s">
        <v>35</v>
      </c>
      <c r="C29" s="3">
        <v>3000000</v>
      </c>
      <c r="E29" s="3">
        <v>5141815048</v>
      </c>
      <c r="G29" s="3">
        <v>11256171750</v>
      </c>
      <c r="I29" s="3">
        <v>0</v>
      </c>
      <c r="K29" s="3">
        <v>0</v>
      </c>
      <c r="M29" s="3">
        <v>0</v>
      </c>
      <c r="O29" s="3">
        <v>0</v>
      </c>
      <c r="Q29" s="3">
        <v>3000000</v>
      </c>
      <c r="S29" s="3">
        <v>4406</v>
      </c>
      <c r="U29" s="3">
        <v>5141815048</v>
      </c>
      <c r="W29" s="3">
        <v>13089124500</v>
      </c>
      <c r="Y29" s="8">
        <v>1.5300230277147145E-2</v>
      </c>
    </row>
    <row r="30" spans="1:25" x14ac:dyDescent="0.25">
      <c r="A30" s="1" t="s">
        <v>36</v>
      </c>
      <c r="C30" s="3">
        <v>4600000</v>
      </c>
      <c r="E30" s="3">
        <v>8431885391</v>
      </c>
      <c r="G30" s="3">
        <v>19040527000</v>
      </c>
      <c r="I30" s="3">
        <v>0</v>
      </c>
      <c r="K30" s="3">
        <v>0</v>
      </c>
      <c r="M30" s="3">
        <v>0</v>
      </c>
      <c r="O30" s="3">
        <v>0</v>
      </c>
      <c r="Q30" s="3">
        <v>4600000</v>
      </c>
      <c r="S30" s="3">
        <v>5106</v>
      </c>
      <c r="U30" s="3">
        <v>8431885391</v>
      </c>
      <c r="W30" s="3">
        <v>23258595900</v>
      </c>
      <c r="Y30" s="8">
        <v>2.7187599383985572E-2</v>
      </c>
    </row>
    <row r="31" spans="1:25" x14ac:dyDescent="0.25">
      <c r="A31" s="1" t="s">
        <v>37</v>
      </c>
      <c r="C31" s="3">
        <v>4000000</v>
      </c>
      <c r="E31" s="3">
        <v>8372969051</v>
      </c>
      <c r="G31" s="3">
        <v>13265389000</v>
      </c>
      <c r="I31" s="3">
        <v>0</v>
      </c>
      <c r="K31" s="3">
        <v>0</v>
      </c>
      <c r="M31" s="3">
        <v>0</v>
      </c>
      <c r="O31" s="3">
        <v>0</v>
      </c>
      <c r="Q31" s="3">
        <v>4000000</v>
      </c>
      <c r="S31" s="3">
        <v>4109</v>
      </c>
      <c r="U31" s="3">
        <v>8372969051</v>
      </c>
      <c r="W31" s="3">
        <v>16275749000</v>
      </c>
      <c r="Y31" s="8">
        <v>1.9025161509698175E-2</v>
      </c>
    </row>
    <row r="32" spans="1:25" x14ac:dyDescent="0.25">
      <c r="A32" s="1" t="s">
        <v>38</v>
      </c>
      <c r="C32" s="3">
        <v>90</v>
      </c>
      <c r="E32" s="3">
        <v>459523621</v>
      </c>
      <c r="G32" s="3">
        <v>405392625</v>
      </c>
      <c r="I32" s="3">
        <v>0</v>
      </c>
      <c r="K32" s="3">
        <v>0</v>
      </c>
      <c r="M32" s="3">
        <v>0</v>
      </c>
      <c r="O32" s="3">
        <v>0</v>
      </c>
      <c r="Q32" s="3">
        <v>90</v>
      </c>
      <c r="S32" s="3">
        <v>4917999</v>
      </c>
      <c r="U32" s="3">
        <v>459523621</v>
      </c>
      <c r="W32" s="3">
        <v>442066635.11250001</v>
      </c>
      <c r="Y32" s="8">
        <v>5.1674360000661867E-4</v>
      </c>
    </row>
    <row r="33" spans="1:25" x14ac:dyDescent="0.25">
      <c r="A33" s="1" t="s">
        <v>39</v>
      </c>
      <c r="C33" s="3">
        <v>500</v>
      </c>
      <c r="E33" s="3">
        <v>2553177486</v>
      </c>
      <c r="G33" s="3">
        <v>2254179249.375</v>
      </c>
      <c r="I33" s="3">
        <v>0</v>
      </c>
      <c r="K33" s="3">
        <v>0</v>
      </c>
      <c r="M33" s="3">
        <v>0</v>
      </c>
      <c r="O33" s="3">
        <v>0</v>
      </c>
      <c r="Q33" s="3">
        <v>500</v>
      </c>
      <c r="S33" s="3">
        <v>4917979</v>
      </c>
      <c r="U33" s="3">
        <v>2553177486</v>
      </c>
      <c r="W33" s="3">
        <v>2455915763.125</v>
      </c>
      <c r="Y33" s="8">
        <v>2.8707861031567134E-3</v>
      </c>
    </row>
    <row r="34" spans="1:25" x14ac:dyDescent="0.25">
      <c r="A34" s="1" t="s">
        <v>40</v>
      </c>
      <c r="C34" s="3">
        <v>300000</v>
      </c>
      <c r="E34" s="3">
        <v>1738429026</v>
      </c>
      <c r="G34" s="3">
        <v>2310055200</v>
      </c>
      <c r="I34" s="3">
        <v>0</v>
      </c>
      <c r="K34" s="3">
        <v>0</v>
      </c>
      <c r="M34" s="3">
        <v>0</v>
      </c>
      <c r="O34" s="3">
        <v>0</v>
      </c>
      <c r="Q34" s="3">
        <v>300000</v>
      </c>
      <c r="S34" s="3">
        <v>8775</v>
      </c>
      <c r="U34" s="3">
        <v>1738429026</v>
      </c>
      <c r="W34" s="3">
        <v>2606833125</v>
      </c>
      <c r="Y34" s="8">
        <v>3.0471974734899276E-3</v>
      </c>
    </row>
    <row r="35" spans="1:25" x14ac:dyDescent="0.25">
      <c r="A35" s="1" t="s">
        <v>41</v>
      </c>
      <c r="C35" s="3">
        <v>4000000</v>
      </c>
      <c r="E35" s="3">
        <v>4906617840</v>
      </c>
      <c r="G35" s="3">
        <v>15447900000</v>
      </c>
      <c r="I35" s="3">
        <v>0</v>
      </c>
      <c r="K35" s="3">
        <v>0</v>
      </c>
      <c r="M35" s="3">
        <v>0</v>
      </c>
      <c r="O35" s="3">
        <v>0</v>
      </c>
      <c r="Q35" s="3">
        <v>4000000</v>
      </c>
      <c r="S35" s="3">
        <v>4001</v>
      </c>
      <c r="U35" s="3">
        <v>4906617840</v>
      </c>
      <c r="W35" s="3">
        <v>15847961000</v>
      </c>
      <c r="Y35" s="8">
        <v>1.8525108590971624E-2</v>
      </c>
    </row>
    <row r="36" spans="1:25" x14ac:dyDescent="0.25">
      <c r="A36" s="1" t="s">
        <v>42</v>
      </c>
      <c r="C36" s="3">
        <v>940000</v>
      </c>
      <c r="E36" s="3">
        <v>7789094438</v>
      </c>
      <c r="G36" s="3">
        <v>9121252165</v>
      </c>
      <c r="I36" s="3">
        <v>1000000</v>
      </c>
      <c r="K36" s="3">
        <v>11540442986</v>
      </c>
      <c r="M36" s="3">
        <v>0</v>
      </c>
      <c r="O36" s="3">
        <v>0</v>
      </c>
      <c r="Q36" s="3">
        <v>1940000</v>
      </c>
      <c r="S36" s="3">
        <v>11422</v>
      </c>
      <c r="U36" s="3">
        <v>19329537424</v>
      </c>
      <c r="W36" s="3">
        <v>21942632870</v>
      </c>
      <c r="Y36" s="8">
        <v>2.5649334743351106E-2</v>
      </c>
    </row>
    <row r="37" spans="1:25" x14ac:dyDescent="0.25">
      <c r="A37" s="1" t="s">
        <v>43</v>
      </c>
      <c r="C37" s="3">
        <v>1654347</v>
      </c>
      <c r="E37" s="3">
        <v>23951862350</v>
      </c>
      <c r="G37" s="3">
        <v>30053093006.778702</v>
      </c>
      <c r="I37" s="3">
        <v>0</v>
      </c>
      <c r="K37" s="3">
        <v>0</v>
      </c>
      <c r="M37" s="3">
        <v>0</v>
      </c>
      <c r="O37" s="3">
        <v>0</v>
      </c>
      <c r="Q37" s="3">
        <v>1654347</v>
      </c>
      <c r="S37" s="3">
        <v>21421</v>
      </c>
      <c r="U37" s="3">
        <v>23951862350</v>
      </c>
      <c r="W37" s="3">
        <v>35092248857.901703</v>
      </c>
      <c r="Y37" s="8">
        <v>4.1020275150477022E-2</v>
      </c>
    </row>
    <row r="38" spans="1:25" x14ac:dyDescent="0.25">
      <c r="A38" s="1" t="s">
        <v>44</v>
      </c>
      <c r="C38" s="3">
        <v>8000000</v>
      </c>
      <c r="E38" s="3">
        <v>17168543489</v>
      </c>
      <c r="G38" s="3">
        <v>41669720000</v>
      </c>
      <c r="I38" s="3">
        <v>4861538</v>
      </c>
      <c r="K38" s="3">
        <v>0</v>
      </c>
      <c r="M38" s="3">
        <v>0</v>
      </c>
      <c r="O38" s="3">
        <v>0</v>
      </c>
      <c r="Q38" s="3">
        <v>12861538</v>
      </c>
      <c r="S38" s="3">
        <v>3820</v>
      </c>
      <c r="U38" s="3">
        <v>17168543489</v>
      </c>
      <c r="W38" s="3">
        <v>48652047177.190002</v>
      </c>
      <c r="Y38" s="8">
        <v>5.6870688735952794E-2</v>
      </c>
    </row>
    <row r="39" spans="1:25" x14ac:dyDescent="0.25">
      <c r="A39" s="1" t="s">
        <v>45</v>
      </c>
      <c r="C39" s="3">
        <v>4054702</v>
      </c>
      <c r="E39" s="3">
        <v>10835551870</v>
      </c>
      <c r="G39" s="3">
        <v>10616105925.142</v>
      </c>
      <c r="I39" s="3">
        <v>4900000</v>
      </c>
      <c r="K39" s="3">
        <v>13713273014</v>
      </c>
      <c r="M39" s="3">
        <v>0</v>
      </c>
      <c r="O39" s="3">
        <v>0</v>
      </c>
      <c r="Q39" s="3">
        <v>8954702</v>
      </c>
      <c r="S39" s="3">
        <v>3353</v>
      </c>
      <c r="U39" s="3">
        <v>24548824884</v>
      </c>
      <c r="W39" s="3">
        <v>29732370926.891499</v>
      </c>
      <c r="Y39" s="8">
        <v>3.4754969430307953E-2</v>
      </c>
    </row>
    <row r="40" spans="1:25" x14ac:dyDescent="0.25">
      <c r="A40" s="1" t="s">
        <v>46</v>
      </c>
      <c r="C40" s="3">
        <v>1900000</v>
      </c>
      <c r="E40" s="3">
        <v>9155445809</v>
      </c>
      <c r="G40" s="3">
        <v>19488318050</v>
      </c>
      <c r="I40" s="3">
        <v>600000</v>
      </c>
      <c r="K40" s="3">
        <v>7210270374</v>
      </c>
      <c r="M40" s="3">
        <v>0</v>
      </c>
      <c r="O40" s="3">
        <v>0</v>
      </c>
      <c r="Q40" s="3">
        <v>2500000</v>
      </c>
      <c r="S40" s="3">
        <v>11479</v>
      </c>
      <c r="U40" s="3">
        <v>16365716183</v>
      </c>
      <c r="W40" s="3">
        <v>28417699375</v>
      </c>
      <c r="Y40" s="8">
        <v>3.3218214433229705E-2</v>
      </c>
    </row>
    <row r="41" spans="1:25" x14ac:dyDescent="0.25">
      <c r="A41" s="1" t="s">
        <v>47</v>
      </c>
      <c r="C41" s="3">
        <v>442596</v>
      </c>
      <c r="E41" s="3">
        <v>1680564058</v>
      </c>
      <c r="G41" s="3">
        <v>1958676399.141</v>
      </c>
      <c r="I41" s="3">
        <v>0</v>
      </c>
      <c r="K41" s="3">
        <v>0</v>
      </c>
      <c r="M41" s="3">
        <v>0</v>
      </c>
      <c r="O41" s="3">
        <v>0</v>
      </c>
      <c r="Q41" s="3">
        <v>442596</v>
      </c>
      <c r="S41" s="3">
        <v>5710</v>
      </c>
      <c r="U41" s="3">
        <v>1680564058</v>
      </c>
      <c r="W41" s="3">
        <v>2502582734.1900001</v>
      </c>
      <c r="Y41" s="8">
        <v>2.9253363829429176E-3</v>
      </c>
    </row>
    <row r="42" spans="1:25" x14ac:dyDescent="0.25">
      <c r="A42" s="1" t="s">
        <v>48</v>
      </c>
      <c r="C42" s="3">
        <v>7100000</v>
      </c>
      <c r="E42" s="3">
        <v>18740994204</v>
      </c>
      <c r="G42" s="3">
        <v>45910960750</v>
      </c>
      <c r="I42" s="3">
        <v>1879137</v>
      </c>
      <c r="K42" s="3">
        <v>0</v>
      </c>
      <c r="M42" s="10">
        <v>-836209</v>
      </c>
      <c r="O42" s="3">
        <v>5612563343</v>
      </c>
      <c r="Q42" s="3">
        <v>8142928</v>
      </c>
      <c r="S42" s="3">
        <v>5846</v>
      </c>
      <c r="U42" s="3">
        <v>16533756454</v>
      </c>
      <c r="W42" s="3">
        <v>47139422406.391998</v>
      </c>
      <c r="Y42" s="8">
        <v>5.5102540888010303E-2</v>
      </c>
    </row>
    <row r="43" spans="1:25" x14ac:dyDescent="0.25">
      <c r="A43" s="1" t="s">
        <v>49</v>
      </c>
      <c r="C43" s="3">
        <v>900000</v>
      </c>
      <c r="E43" s="3">
        <v>17444230647</v>
      </c>
      <c r="G43" s="3">
        <v>18207726750</v>
      </c>
      <c r="I43" s="3">
        <v>0</v>
      </c>
      <c r="K43" s="3">
        <v>0</v>
      </c>
      <c r="M43" s="3">
        <v>0</v>
      </c>
      <c r="O43" s="3">
        <v>0</v>
      </c>
      <c r="Q43" s="3">
        <v>900000</v>
      </c>
      <c r="S43" s="3">
        <v>26002</v>
      </c>
      <c r="U43" s="3">
        <v>17444230647</v>
      </c>
      <c r="W43" s="3">
        <v>23173632450</v>
      </c>
      <c r="Y43" s="8">
        <v>2.7088283318182936E-2</v>
      </c>
    </row>
    <row r="44" spans="1:25" x14ac:dyDescent="0.25">
      <c r="A44" s="1" t="s">
        <v>50</v>
      </c>
      <c r="C44" s="3">
        <v>567741</v>
      </c>
      <c r="E44" s="3">
        <v>3166499606</v>
      </c>
      <c r="G44" s="3">
        <v>15826085535.7875</v>
      </c>
      <c r="I44" s="3">
        <v>0</v>
      </c>
      <c r="K44" s="3">
        <v>0</v>
      </c>
      <c r="M44" s="3">
        <v>0</v>
      </c>
      <c r="O44" s="3">
        <v>0</v>
      </c>
      <c r="Q44" s="3">
        <v>567741</v>
      </c>
      <c r="S44" s="3">
        <v>27700</v>
      </c>
      <c r="U44" s="3">
        <v>3166499606</v>
      </c>
      <c r="W44" s="3">
        <v>15573093049.424999</v>
      </c>
      <c r="Y44" s="8">
        <v>1.8203808038012179E-2</v>
      </c>
    </row>
    <row r="45" spans="1:25" x14ac:dyDescent="0.25">
      <c r="A45" s="1" t="s">
        <v>51</v>
      </c>
      <c r="C45" s="3">
        <v>867534</v>
      </c>
      <c r="E45" s="3">
        <v>5751834473</v>
      </c>
      <c r="G45" s="3">
        <v>12149046339</v>
      </c>
      <c r="I45" s="3">
        <v>0</v>
      </c>
      <c r="K45" s="3">
        <v>0</v>
      </c>
      <c r="M45" s="3">
        <v>0</v>
      </c>
      <c r="O45" s="3">
        <v>0</v>
      </c>
      <c r="Q45" s="3">
        <v>867534</v>
      </c>
      <c r="S45" s="3">
        <v>17140</v>
      </c>
      <c r="U45" s="3">
        <v>5751834473</v>
      </c>
      <c r="W45" s="3">
        <v>14724554815.59</v>
      </c>
      <c r="Y45" s="8">
        <v>1.7211928835041863E-2</v>
      </c>
    </row>
    <row r="46" spans="1:25" x14ac:dyDescent="0.25">
      <c r="A46" s="1" t="s">
        <v>52</v>
      </c>
      <c r="C46" s="3">
        <v>2000000</v>
      </c>
      <c r="E46" s="3">
        <v>10304670629</v>
      </c>
      <c r="G46" s="3">
        <v>13584249500</v>
      </c>
      <c r="I46" s="3">
        <v>0</v>
      </c>
      <c r="K46" s="3">
        <v>0</v>
      </c>
      <c r="M46" s="3">
        <v>0</v>
      </c>
      <c r="O46" s="3">
        <v>0</v>
      </c>
      <c r="Q46" s="3">
        <v>2000000</v>
      </c>
      <c r="S46" s="3">
        <v>8187</v>
      </c>
      <c r="U46" s="3">
        <v>10304670629</v>
      </c>
      <c r="W46" s="3">
        <v>16214353500</v>
      </c>
      <c r="Y46" s="8">
        <v>1.895339465562168E-2</v>
      </c>
    </row>
    <row r="47" spans="1:25" x14ac:dyDescent="0.25">
      <c r="A47" s="1" t="s">
        <v>53</v>
      </c>
      <c r="C47" s="3">
        <v>291000</v>
      </c>
      <c r="E47" s="3">
        <v>980379000</v>
      </c>
      <c r="G47" s="3">
        <v>3991054087.5</v>
      </c>
      <c r="I47" s="3">
        <v>0</v>
      </c>
      <c r="K47" s="3">
        <v>0</v>
      </c>
      <c r="M47" s="3">
        <v>0</v>
      </c>
      <c r="O47" s="3">
        <v>0</v>
      </c>
      <c r="Q47" s="3">
        <v>291000</v>
      </c>
      <c r="S47" s="3">
        <v>13899</v>
      </c>
      <c r="U47" s="3">
        <v>980379000</v>
      </c>
      <c r="W47" s="3">
        <v>4005174062.25</v>
      </c>
      <c r="Y47" s="8">
        <v>4.6817558693464847E-3</v>
      </c>
    </row>
    <row r="48" spans="1:25" x14ac:dyDescent="0.25">
      <c r="A48" s="1" t="s">
        <v>54</v>
      </c>
      <c r="C48" s="3">
        <v>0</v>
      </c>
      <c r="E48" s="3">
        <v>0</v>
      </c>
      <c r="G48" s="3">
        <v>0</v>
      </c>
      <c r="I48" s="3">
        <v>1469925</v>
      </c>
      <c r="K48" s="3">
        <v>13109574372</v>
      </c>
      <c r="M48" s="3">
        <v>0</v>
      </c>
      <c r="O48" s="3">
        <v>0</v>
      </c>
      <c r="Q48" s="3">
        <v>1469925</v>
      </c>
      <c r="S48" s="3">
        <v>9699</v>
      </c>
      <c r="U48" s="3">
        <v>13109574374</v>
      </c>
      <c r="W48" s="3">
        <v>14117798749.8937</v>
      </c>
      <c r="Y48" s="8">
        <v>1.6502675322539236E-2</v>
      </c>
    </row>
    <row r="49" spans="1:25" x14ac:dyDescent="0.25">
      <c r="A49" s="1" t="s">
        <v>55</v>
      </c>
      <c r="C49" s="3">
        <v>0</v>
      </c>
      <c r="E49" s="3">
        <v>0</v>
      </c>
      <c r="G49" s="3">
        <v>0</v>
      </c>
      <c r="I49" s="3">
        <v>452024</v>
      </c>
      <c r="K49" s="3">
        <v>7468632917</v>
      </c>
      <c r="M49" s="3">
        <v>0</v>
      </c>
      <c r="O49" s="3">
        <v>0</v>
      </c>
      <c r="Q49" s="3">
        <v>452024</v>
      </c>
      <c r="S49" s="3">
        <v>16553</v>
      </c>
      <c r="U49" s="3">
        <v>7468632917</v>
      </c>
      <c r="W49" s="3">
        <v>7409400327</v>
      </c>
      <c r="Y49" s="8">
        <v>8.6610476673722042E-3</v>
      </c>
    </row>
    <row r="50" spans="1:25" x14ac:dyDescent="0.25">
      <c r="A50" s="1" t="s">
        <v>56</v>
      </c>
      <c r="C50" s="3">
        <v>0</v>
      </c>
      <c r="E50" s="3">
        <v>0</v>
      </c>
      <c r="G50" s="3">
        <v>0</v>
      </c>
      <c r="I50" s="3">
        <v>100000</v>
      </c>
      <c r="K50" s="3">
        <v>2691896368</v>
      </c>
      <c r="M50" s="3">
        <v>0</v>
      </c>
      <c r="O50" s="3">
        <v>0</v>
      </c>
      <c r="Q50" s="3">
        <v>100000</v>
      </c>
      <c r="S50" s="3">
        <v>28698</v>
      </c>
      <c r="U50" s="3">
        <v>2691896368</v>
      </c>
      <c r="W50" s="3">
        <v>2841819450</v>
      </c>
      <c r="Y50" s="8">
        <v>3.321879319818193E-3</v>
      </c>
    </row>
    <row r="51" spans="1:25" ht="23.25" thickBot="1" x14ac:dyDescent="0.3">
      <c r="E51" s="6">
        <f>SUM(E9:E50)</f>
        <v>312255546410</v>
      </c>
      <c r="G51" s="6">
        <f>SUM(G9:G50)</f>
        <v>546221773567.72418</v>
      </c>
      <c r="K51" s="6">
        <f>SUM(K9:K50)</f>
        <v>102438998779</v>
      </c>
      <c r="O51" s="6">
        <f>SUM(O9:O50)</f>
        <v>20077026501</v>
      </c>
      <c r="U51" s="6">
        <f>SUM(U9:U50)</f>
        <v>406081546093</v>
      </c>
      <c r="W51" s="6">
        <f>SUM(W9:W50)</f>
        <v>725593732742.4613</v>
      </c>
      <c r="Y51" s="9">
        <f>SUM(Y9:Y50)</f>
        <v>0.84816606325460664</v>
      </c>
    </row>
    <row r="52" spans="1:25" ht="23.25" thickTop="1" x14ac:dyDescent="0.25"/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9"/>
  <sheetViews>
    <sheetView rightToLeft="1" topLeftCell="J1" workbookViewId="0">
      <selection activeCell="AK12" sqref="AK12"/>
    </sheetView>
  </sheetViews>
  <sheetFormatPr defaultRowHeight="22.5" x14ac:dyDescent="0.25"/>
  <cols>
    <col min="1" max="1" width="31.4257812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6.1406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8.285156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8.285156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8.28515625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8.285156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ht="24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6" spans="1:37" ht="24" x14ac:dyDescent="0.25">
      <c r="A6" s="16" t="s">
        <v>58</v>
      </c>
      <c r="B6" s="16" t="s">
        <v>58</v>
      </c>
      <c r="C6" s="16" t="s">
        <v>58</v>
      </c>
      <c r="D6" s="16" t="s">
        <v>58</v>
      </c>
      <c r="E6" s="16" t="s">
        <v>58</v>
      </c>
      <c r="F6" s="16" t="s">
        <v>58</v>
      </c>
      <c r="G6" s="16" t="s">
        <v>58</v>
      </c>
      <c r="H6" s="16" t="s">
        <v>58</v>
      </c>
      <c r="I6" s="16" t="s">
        <v>58</v>
      </c>
      <c r="J6" s="16" t="s">
        <v>58</v>
      </c>
      <c r="K6" s="16" t="s">
        <v>58</v>
      </c>
      <c r="L6" s="16" t="s">
        <v>58</v>
      </c>
      <c r="M6" s="16" t="s">
        <v>58</v>
      </c>
      <c r="O6" s="16" t="s">
        <v>149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7" ht="24" x14ac:dyDescent="0.25">
      <c r="A7" s="15" t="s">
        <v>59</v>
      </c>
      <c r="C7" s="15" t="s">
        <v>60</v>
      </c>
      <c r="E7" s="15" t="s">
        <v>61</v>
      </c>
      <c r="G7" s="15" t="s">
        <v>62</v>
      </c>
      <c r="I7" s="15" t="s">
        <v>63</v>
      </c>
      <c r="K7" s="15" t="s">
        <v>64</v>
      </c>
      <c r="M7" s="15" t="s">
        <v>57</v>
      </c>
      <c r="O7" s="15" t="s">
        <v>7</v>
      </c>
      <c r="Q7" s="15" t="s">
        <v>8</v>
      </c>
      <c r="S7" s="15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5" t="s">
        <v>7</v>
      </c>
      <c r="AE7" s="15" t="s">
        <v>65</v>
      </c>
      <c r="AG7" s="15" t="s">
        <v>8</v>
      </c>
      <c r="AI7" s="15" t="s">
        <v>9</v>
      </c>
      <c r="AK7" s="15" t="s">
        <v>13</v>
      </c>
    </row>
    <row r="8" spans="1:37" ht="24" x14ac:dyDescent="0.25">
      <c r="A8" s="16" t="s">
        <v>59</v>
      </c>
      <c r="C8" s="16" t="s">
        <v>60</v>
      </c>
      <c r="E8" s="16" t="s">
        <v>61</v>
      </c>
      <c r="G8" s="16" t="s">
        <v>62</v>
      </c>
      <c r="I8" s="16" t="s">
        <v>63</v>
      </c>
      <c r="K8" s="16" t="s">
        <v>64</v>
      </c>
      <c r="M8" s="16" t="s">
        <v>57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65</v>
      </c>
      <c r="AG8" s="16" t="s">
        <v>8</v>
      </c>
      <c r="AI8" s="16" t="s">
        <v>9</v>
      </c>
      <c r="AK8" s="16" t="s">
        <v>13</v>
      </c>
    </row>
    <row r="9" spans="1:37" x14ac:dyDescent="0.25">
      <c r="A9" s="1" t="s">
        <v>66</v>
      </c>
      <c r="C9" s="1" t="s">
        <v>67</v>
      </c>
      <c r="E9" s="1" t="s">
        <v>67</v>
      </c>
      <c r="G9" s="1" t="s">
        <v>68</v>
      </c>
      <c r="I9" s="1" t="s">
        <v>69</v>
      </c>
      <c r="K9" s="3">
        <v>0</v>
      </c>
      <c r="M9" s="3">
        <v>0</v>
      </c>
      <c r="O9" s="3">
        <v>10000</v>
      </c>
      <c r="Q9" s="3">
        <v>9718040475</v>
      </c>
      <c r="S9" s="3">
        <v>9932593645</v>
      </c>
      <c r="U9" s="3">
        <v>0</v>
      </c>
      <c r="W9" s="3">
        <v>0</v>
      </c>
      <c r="Y9" s="3">
        <v>10000</v>
      </c>
      <c r="AA9" s="3">
        <v>10000000000</v>
      </c>
      <c r="AC9" s="3">
        <v>0</v>
      </c>
      <c r="AE9" s="3">
        <v>0</v>
      </c>
      <c r="AG9" s="3">
        <v>0</v>
      </c>
      <c r="AI9" s="3">
        <v>0</v>
      </c>
      <c r="AK9" s="8">
        <v>0</v>
      </c>
    </row>
    <row r="10" spans="1:37" x14ac:dyDescent="0.25">
      <c r="A10" s="1" t="s">
        <v>70</v>
      </c>
      <c r="C10" s="1" t="s">
        <v>67</v>
      </c>
      <c r="E10" s="1" t="s">
        <v>67</v>
      </c>
      <c r="G10" s="1" t="s">
        <v>71</v>
      </c>
      <c r="I10" s="1" t="s">
        <v>72</v>
      </c>
      <c r="K10" s="3">
        <v>0</v>
      </c>
      <c r="M10" s="3">
        <v>0</v>
      </c>
      <c r="O10" s="3">
        <v>20000</v>
      </c>
      <c r="Q10" s="3">
        <v>16896040755</v>
      </c>
      <c r="S10" s="3">
        <v>17171661513</v>
      </c>
      <c r="U10" s="3">
        <v>0</v>
      </c>
      <c r="W10" s="3">
        <v>0</v>
      </c>
      <c r="Y10" s="3">
        <v>6971</v>
      </c>
      <c r="AA10" s="3">
        <v>5999769313</v>
      </c>
      <c r="AC10" s="3">
        <v>13029</v>
      </c>
      <c r="AE10" s="3">
        <v>879000</v>
      </c>
      <c r="AG10" s="3">
        <v>11006925750</v>
      </c>
      <c r="AI10" s="3">
        <v>11444187944</v>
      </c>
      <c r="AK10" s="8">
        <v>1.3377419618718665E-2</v>
      </c>
    </row>
    <row r="11" spans="1:37" x14ac:dyDescent="0.25">
      <c r="A11" s="1" t="s">
        <v>73</v>
      </c>
      <c r="C11" s="1" t="s">
        <v>67</v>
      </c>
      <c r="E11" s="1" t="s">
        <v>67</v>
      </c>
      <c r="G11" s="1" t="s">
        <v>74</v>
      </c>
      <c r="I11" s="1" t="s">
        <v>75</v>
      </c>
      <c r="K11" s="3">
        <v>0</v>
      </c>
      <c r="M11" s="3">
        <v>0</v>
      </c>
      <c r="O11" s="3">
        <v>14708</v>
      </c>
      <c r="Q11" s="3">
        <v>11842636488</v>
      </c>
      <c r="S11" s="3">
        <v>12092968636</v>
      </c>
      <c r="U11" s="3">
        <v>0</v>
      </c>
      <c r="W11" s="3">
        <v>0</v>
      </c>
      <c r="Y11" s="3">
        <v>14708</v>
      </c>
      <c r="AA11" s="3">
        <v>12163545249</v>
      </c>
      <c r="AC11" s="3">
        <v>0</v>
      </c>
      <c r="AE11" s="3">
        <v>0</v>
      </c>
      <c r="AG11" s="3">
        <v>0</v>
      </c>
      <c r="AI11" s="3">
        <v>0</v>
      </c>
      <c r="AK11" s="8">
        <v>0</v>
      </c>
    </row>
    <row r="12" spans="1:37" x14ac:dyDescent="0.25">
      <c r="A12" s="1" t="s">
        <v>76</v>
      </c>
      <c r="C12" s="1" t="s">
        <v>67</v>
      </c>
      <c r="E12" s="1" t="s">
        <v>67</v>
      </c>
      <c r="G12" s="1" t="s">
        <v>77</v>
      </c>
      <c r="I12" s="1" t="s">
        <v>78</v>
      </c>
      <c r="K12" s="3">
        <v>16</v>
      </c>
      <c r="M12" s="3">
        <v>16</v>
      </c>
      <c r="O12" s="3">
        <v>50000</v>
      </c>
      <c r="Q12" s="3">
        <v>48184908750</v>
      </c>
      <c r="S12" s="3">
        <v>48514851215</v>
      </c>
      <c r="U12" s="3">
        <v>0</v>
      </c>
      <c r="W12" s="3">
        <v>0</v>
      </c>
      <c r="Y12" s="3">
        <v>16000</v>
      </c>
      <c r="AA12" s="3">
        <v>15524752390</v>
      </c>
      <c r="AC12" s="3">
        <v>34000</v>
      </c>
      <c r="AE12" s="3">
        <v>971001</v>
      </c>
      <c r="AG12" s="3">
        <v>32765737950</v>
      </c>
      <c r="AI12" s="3">
        <v>32990098825</v>
      </c>
      <c r="AK12" s="8">
        <v>3.8563015340586107E-2</v>
      </c>
    </row>
    <row r="13" spans="1:37" x14ac:dyDescent="0.25">
      <c r="A13" s="1" t="s">
        <v>79</v>
      </c>
      <c r="C13" s="1" t="s">
        <v>67</v>
      </c>
      <c r="E13" s="1" t="s">
        <v>67</v>
      </c>
      <c r="G13" s="1" t="s">
        <v>80</v>
      </c>
      <c r="I13" s="1" t="s">
        <v>81</v>
      </c>
      <c r="K13" s="3">
        <v>20</v>
      </c>
      <c r="M13" s="3">
        <v>20</v>
      </c>
      <c r="O13" s="3">
        <v>0</v>
      </c>
      <c r="Q13" s="3">
        <v>0</v>
      </c>
      <c r="S13" s="3">
        <v>0</v>
      </c>
      <c r="U13" s="3">
        <v>6250</v>
      </c>
      <c r="W13" s="3">
        <v>6254531250</v>
      </c>
      <c r="Y13" s="3">
        <v>0</v>
      </c>
      <c r="AA13" s="3">
        <v>0</v>
      </c>
      <c r="AC13" s="3">
        <v>6250</v>
      </c>
      <c r="AE13" s="3">
        <v>980392</v>
      </c>
      <c r="AG13" s="3">
        <v>6254531250</v>
      </c>
      <c r="AI13" s="3">
        <v>6123007598</v>
      </c>
      <c r="AK13" s="8">
        <v>7.1573485482639898E-3</v>
      </c>
    </row>
    <row r="14" spans="1:37" x14ac:dyDescent="0.25">
      <c r="A14" s="1" t="s">
        <v>82</v>
      </c>
      <c r="C14" s="1" t="s">
        <v>67</v>
      </c>
      <c r="E14" s="1" t="s">
        <v>67</v>
      </c>
      <c r="G14" s="1" t="s">
        <v>83</v>
      </c>
      <c r="I14" s="1" t="s">
        <v>84</v>
      </c>
      <c r="K14" s="3">
        <v>0</v>
      </c>
      <c r="M14" s="3">
        <v>0</v>
      </c>
      <c r="O14" s="3">
        <v>0</v>
      </c>
      <c r="Q14" s="3">
        <v>0</v>
      </c>
      <c r="S14" s="3">
        <v>0</v>
      </c>
      <c r="U14" s="3">
        <v>11640</v>
      </c>
      <c r="W14" s="3">
        <v>10674652794</v>
      </c>
      <c r="Y14" s="3">
        <v>0</v>
      </c>
      <c r="AA14" s="3">
        <v>0</v>
      </c>
      <c r="AC14" s="3">
        <v>11640</v>
      </c>
      <c r="AE14" s="3">
        <v>918990</v>
      </c>
      <c r="AG14" s="3">
        <v>10674652793</v>
      </c>
      <c r="AI14" s="3">
        <v>10689288245</v>
      </c>
      <c r="AK14" s="8">
        <v>1.2494997021940013E-2</v>
      </c>
    </row>
    <row r="15" spans="1:37" x14ac:dyDescent="0.25">
      <c r="A15" s="1" t="s">
        <v>85</v>
      </c>
      <c r="C15" s="1" t="s">
        <v>67</v>
      </c>
      <c r="E15" s="1" t="s">
        <v>67</v>
      </c>
      <c r="G15" s="1" t="s">
        <v>86</v>
      </c>
      <c r="I15" s="1" t="s">
        <v>87</v>
      </c>
      <c r="K15" s="3">
        <v>0</v>
      </c>
      <c r="M15" s="3">
        <v>0</v>
      </c>
      <c r="O15" s="3">
        <v>0</v>
      </c>
      <c r="Q15" s="3">
        <v>0</v>
      </c>
      <c r="S15" s="3">
        <v>0</v>
      </c>
      <c r="U15" s="3">
        <v>13209</v>
      </c>
      <c r="W15" s="3">
        <v>12088401449</v>
      </c>
      <c r="Y15" s="3">
        <v>0</v>
      </c>
      <c r="AA15" s="3">
        <v>0</v>
      </c>
      <c r="AC15" s="3">
        <v>13209</v>
      </c>
      <c r="AE15" s="3">
        <v>915555</v>
      </c>
      <c r="AG15" s="3">
        <v>12088401449</v>
      </c>
      <c r="AI15" s="3">
        <v>12084798159</v>
      </c>
      <c r="AK15" s="8">
        <v>1.41262461584458E-2</v>
      </c>
    </row>
    <row r="16" spans="1:37" ht="23.25" thickBot="1" x14ac:dyDescent="0.3">
      <c r="Q16" s="6">
        <f>SUM(Q9:Q15)</f>
        <v>86641626468</v>
      </c>
      <c r="S16" s="6">
        <f>SUM(S9:S15)</f>
        <v>87712075009</v>
      </c>
      <c r="W16" s="6">
        <f>SUM(W9:W15)</f>
        <v>29017585493</v>
      </c>
      <c r="AA16" s="6">
        <f>SUM(AA9:AA15)</f>
        <v>43688066952</v>
      </c>
      <c r="AG16" s="6">
        <f>SUM(AG9:AG15)</f>
        <v>72790249192</v>
      </c>
      <c r="AI16" s="6">
        <f>SUM(AI9:AI15)</f>
        <v>73331380771</v>
      </c>
      <c r="AK16" s="9">
        <f>SUM(AK9:AK15)</f>
        <v>8.5719026687954558E-2</v>
      </c>
    </row>
    <row r="17" spans="37:37" ht="23.25" thickTop="1" x14ac:dyDescent="0.25"/>
    <row r="19" spans="37:37" x14ac:dyDescent="0.25">
      <c r="AK19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rightToLeft="1" workbookViewId="0">
      <selection activeCell="G16" sqref="G16"/>
    </sheetView>
  </sheetViews>
  <sheetFormatPr defaultRowHeight="22.5" x14ac:dyDescent="0.25"/>
  <cols>
    <col min="1" max="1" width="26.71093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16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7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" x14ac:dyDescent="0.25">
      <c r="A6" s="15" t="s">
        <v>89</v>
      </c>
      <c r="C6" s="16" t="s">
        <v>90</v>
      </c>
      <c r="D6" s="16" t="s">
        <v>90</v>
      </c>
      <c r="E6" s="16" t="s">
        <v>90</v>
      </c>
      <c r="F6" s="16" t="s">
        <v>90</v>
      </c>
      <c r="G6" s="16" t="s">
        <v>90</v>
      </c>
      <c r="H6" s="16" t="s">
        <v>90</v>
      </c>
      <c r="I6" s="16" t="s">
        <v>90</v>
      </c>
      <c r="K6" s="16" t="s">
        <v>149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24" x14ac:dyDescent="0.25">
      <c r="A7" s="16" t="s">
        <v>89</v>
      </c>
      <c r="C7" s="16" t="s">
        <v>91</v>
      </c>
      <c r="E7" s="16" t="s">
        <v>92</v>
      </c>
      <c r="G7" s="16" t="s">
        <v>93</v>
      </c>
      <c r="I7" s="16" t="s">
        <v>64</v>
      </c>
      <c r="K7" s="16" t="s">
        <v>94</v>
      </c>
      <c r="M7" s="16" t="s">
        <v>95</v>
      </c>
      <c r="O7" s="16" t="s">
        <v>96</v>
      </c>
      <c r="Q7" s="16" t="s">
        <v>94</v>
      </c>
      <c r="S7" s="16" t="s">
        <v>88</v>
      </c>
    </row>
    <row r="8" spans="1:19" x14ac:dyDescent="0.25">
      <c r="A8" s="1" t="s">
        <v>98</v>
      </c>
      <c r="C8" s="1" t="s">
        <v>99</v>
      </c>
      <c r="E8" s="1" t="s">
        <v>97</v>
      </c>
      <c r="G8" s="1" t="s">
        <v>100</v>
      </c>
      <c r="I8" s="1">
        <v>0</v>
      </c>
      <c r="K8" s="3">
        <v>10256920141</v>
      </c>
      <c r="M8" s="3">
        <v>158482298833</v>
      </c>
      <c r="O8" s="3">
        <v>137168012268</v>
      </c>
      <c r="Q8" s="3">
        <v>31571206706</v>
      </c>
      <c r="S8" s="8">
        <v>3.6904434114689043E-2</v>
      </c>
    </row>
    <row r="9" spans="1:19" x14ac:dyDescent="0.25">
      <c r="A9" s="1" t="s">
        <v>98</v>
      </c>
      <c r="C9" s="1" t="s">
        <v>101</v>
      </c>
      <c r="E9" s="1" t="s">
        <v>102</v>
      </c>
      <c r="G9" s="1" t="s">
        <v>103</v>
      </c>
      <c r="I9" s="1">
        <v>0</v>
      </c>
      <c r="K9" s="3">
        <v>500000</v>
      </c>
      <c r="M9" s="3">
        <v>0</v>
      </c>
      <c r="O9" s="3">
        <v>0</v>
      </c>
      <c r="Q9" s="3">
        <v>500000</v>
      </c>
      <c r="S9" s="8">
        <v>5.8446347107276524E-7</v>
      </c>
    </row>
    <row r="10" spans="1:19" ht="23.25" thickBot="1" x14ac:dyDescent="0.3">
      <c r="K10" s="6">
        <f>SUM(K8:K9)</f>
        <v>10257420141</v>
      </c>
      <c r="M10" s="6">
        <f>SUM(M8:M9)</f>
        <v>158482298833</v>
      </c>
      <c r="O10" s="6">
        <f>SUM(O8:O9)</f>
        <v>137168012268</v>
      </c>
      <c r="Q10" s="6">
        <f>SUM(Q8:Q9)</f>
        <v>31571706706</v>
      </c>
      <c r="S10" s="9">
        <f>SUM(S8:S9)</f>
        <v>3.6905018578160115E-2</v>
      </c>
    </row>
    <row r="11" spans="1:19" ht="23.25" thickTop="1" x14ac:dyDescent="0.25"/>
    <row r="12" spans="1:19" x14ac:dyDescent="0.25">
      <c r="Q12" s="3"/>
      <c r="S12" s="3"/>
    </row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rightToLeft="1" workbookViewId="0">
      <selection activeCell="G16" sqref="G16"/>
    </sheetView>
  </sheetViews>
  <sheetFormatPr defaultRowHeight="22.5" x14ac:dyDescent="0.25"/>
  <cols>
    <col min="1" max="1" width="24.8554687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25">
      <c r="A2" s="14" t="s">
        <v>0</v>
      </c>
      <c r="B2" s="14"/>
      <c r="C2" s="14"/>
      <c r="D2" s="14"/>
      <c r="E2" s="14"/>
      <c r="F2" s="14"/>
      <c r="G2" s="14"/>
    </row>
    <row r="3" spans="1:7" ht="24" x14ac:dyDescent="0.25">
      <c r="A3" s="14" t="s">
        <v>104</v>
      </c>
      <c r="B3" s="14"/>
      <c r="C3" s="14"/>
      <c r="D3" s="14"/>
      <c r="E3" s="14"/>
      <c r="F3" s="14"/>
      <c r="G3" s="14"/>
    </row>
    <row r="4" spans="1:7" ht="24" x14ac:dyDescent="0.25">
      <c r="A4" s="14" t="s">
        <v>2</v>
      </c>
      <c r="B4" s="14"/>
      <c r="C4" s="14"/>
      <c r="D4" s="14"/>
      <c r="E4" s="14"/>
      <c r="F4" s="14"/>
      <c r="G4" s="14"/>
    </row>
    <row r="6" spans="1:7" ht="24" x14ac:dyDescent="0.25">
      <c r="A6" s="16" t="s">
        <v>108</v>
      </c>
      <c r="C6" s="16" t="s">
        <v>94</v>
      </c>
      <c r="E6" s="16" t="s">
        <v>137</v>
      </c>
      <c r="G6" s="16" t="s">
        <v>13</v>
      </c>
    </row>
    <row r="7" spans="1:7" x14ac:dyDescent="0.25">
      <c r="A7" s="1" t="s">
        <v>146</v>
      </c>
      <c r="C7" s="3">
        <v>97009986902</v>
      </c>
      <c r="E7" s="8">
        <v>0.99089603075426957</v>
      </c>
      <c r="G7" s="8">
        <v>0.11339758734693282</v>
      </c>
    </row>
    <row r="8" spans="1:7" x14ac:dyDescent="0.25">
      <c r="A8" s="1" t="s">
        <v>147</v>
      </c>
      <c r="C8" s="3">
        <v>816955638</v>
      </c>
      <c r="E8" s="8">
        <v>8.3446882619858647E-3</v>
      </c>
      <c r="G8" s="8">
        <v>9.5496145579589088E-4</v>
      </c>
    </row>
    <row r="9" spans="1:7" x14ac:dyDescent="0.25">
      <c r="A9" s="1" t="s">
        <v>148</v>
      </c>
      <c r="C9" s="3">
        <v>7500488</v>
      </c>
      <c r="E9" s="8">
        <v>7.6612769728832991E-5</v>
      </c>
      <c r="G9" s="8">
        <v>8.767522502439245E-6</v>
      </c>
    </row>
    <row r="10" spans="1:7" x14ac:dyDescent="0.25">
      <c r="A10" s="1" t="s">
        <v>145</v>
      </c>
      <c r="C10" s="3">
        <v>66834090</v>
      </c>
      <c r="E10" s="8">
        <v>6.8266821401568797E-4</v>
      </c>
      <c r="G10" s="8">
        <v>7.8124168454779178E-5</v>
      </c>
    </row>
    <row r="11" spans="1:7" ht="23.25" thickBot="1" x14ac:dyDescent="0.3">
      <c r="C11" s="6">
        <f>SUM(C7:C10)</f>
        <v>97901277118</v>
      </c>
      <c r="E11" s="12">
        <f>SUM(E7:E10)</f>
        <v>0.99999999999999989</v>
      </c>
      <c r="G11" s="9">
        <f>SUM(G7:G10)</f>
        <v>0.11443944049368593</v>
      </c>
    </row>
    <row r="12" spans="1:7" ht="23.25" thickTop="1" x14ac:dyDescent="0.25"/>
    <row r="13" spans="1:7" x14ac:dyDescent="0.25">
      <c r="G13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rightToLeft="1" workbookViewId="0">
      <selection activeCell="E21" sqref="E21"/>
    </sheetView>
  </sheetViews>
  <sheetFormatPr defaultRowHeight="22.5" x14ac:dyDescent="0.25"/>
  <cols>
    <col min="1" max="1" width="33.28515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" x14ac:dyDescent="0.25">
      <c r="A3" s="14" t="s">
        <v>104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" x14ac:dyDescent="0.25">
      <c r="A6" s="16" t="s">
        <v>105</v>
      </c>
      <c r="B6" s="16" t="s">
        <v>105</v>
      </c>
      <c r="C6" s="16" t="s">
        <v>105</v>
      </c>
      <c r="D6" s="16" t="s">
        <v>105</v>
      </c>
      <c r="E6" s="16" t="s">
        <v>105</v>
      </c>
      <c r="F6" s="16" t="s">
        <v>105</v>
      </c>
      <c r="G6" s="16" t="s">
        <v>105</v>
      </c>
      <c r="I6" s="16" t="s">
        <v>106</v>
      </c>
      <c r="J6" s="16" t="s">
        <v>106</v>
      </c>
      <c r="K6" s="16" t="s">
        <v>106</v>
      </c>
      <c r="L6" s="16" t="s">
        <v>106</v>
      </c>
      <c r="M6" s="16" t="s">
        <v>106</v>
      </c>
      <c r="O6" s="16" t="s">
        <v>107</v>
      </c>
      <c r="P6" s="16" t="s">
        <v>107</v>
      </c>
      <c r="Q6" s="16" t="s">
        <v>107</v>
      </c>
      <c r="R6" s="16" t="s">
        <v>107</v>
      </c>
      <c r="S6" s="16" t="s">
        <v>107</v>
      </c>
    </row>
    <row r="7" spans="1:19" ht="24" x14ac:dyDescent="0.25">
      <c r="A7" s="16" t="s">
        <v>108</v>
      </c>
      <c r="C7" s="16" t="s">
        <v>109</v>
      </c>
      <c r="E7" s="16" t="s">
        <v>63</v>
      </c>
      <c r="G7" s="16" t="s">
        <v>64</v>
      </c>
      <c r="I7" s="16" t="s">
        <v>110</v>
      </c>
      <c r="K7" s="16" t="s">
        <v>111</v>
      </c>
      <c r="M7" s="16" t="s">
        <v>112</v>
      </c>
      <c r="O7" s="16" t="s">
        <v>110</v>
      </c>
      <c r="Q7" s="16" t="s">
        <v>111</v>
      </c>
      <c r="S7" s="16" t="s">
        <v>112</v>
      </c>
    </row>
    <row r="8" spans="1:19" x14ac:dyDescent="0.25">
      <c r="A8" s="1" t="s">
        <v>76</v>
      </c>
      <c r="C8" s="1" t="s">
        <v>113</v>
      </c>
      <c r="E8" s="1" t="s">
        <v>78</v>
      </c>
      <c r="G8" s="3">
        <v>16</v>
      </c>
      <c r="I8" s="3">
        <v>520064153</v>
      </c>
      <c r="K8" s="1">
        <v>0</v>
      </c>
      <c r="M8" s="3">
        <v>520064153</v>
      </c>
      <c r="O8" s="3">
        <v>1851681827</v>
      </c>
      <c r="Q8" s="1">
        <v>0</v>
      </c>
      <c r="S8" s="3">
        <v>1851681827</v>
      </c>
    </row>
    <row r="9" spans="1:19" x14ac:dyDescent="0.25">
      <c r="A9" s="1" t="s">
        <v>79</v>
      </c>
      <c r="C9" s="1" t="s">
        <v>113</v>
      </c>
      <c r="E9" s="1" t="s">
        <v>81</v>
      </c>
      <c r="G9" s="3">
        <v>20</v>
      </c>
      <c r="I9" s="3">
        <v>7104261</v>
      </c>
      <c r="K9" s="1">
        <v>0</v>
      </c>
      <c r="M9" s="3">
        <v>7104261</v>
      </c>
      <c r="O9" s="3">
        <v>7104261</v>
      </c>
      <c r="Q9" s="1">
        <v>0</v>
      </c>
      <c r="S9" s="3">
        <v>7104261</v>
      </c>
    </row>
    <row r="10" spans="1:19" x14ac:dyDescent="0.25">
      <c r="A10" s="1" t="s">
        <v>98</v>
      </c>
      <c r="C10" s="3">
        <v>1</v>
      </c>
      <c r="E10" s="1" t="s">
        <v>113</v>
      </c>
      <c r="G10" s="1">
        <v>0</v>
      </c>
      <c r="I10" s="3">
        <v>7500488</v>
      </c>
      <c r="K10" s="3">
        <v>0</v>
      </c>
      <c r="M10" s="3">
        <v>7500488</v>
      </c>
      <c r="O10" s="3">
        <v>206087497</v>
      </c>
      <c r="Q10" s="3">
        <v>0</v>
      </c>
      <c r="S10" s="3">
        <v>206087497</v>
      </c>
    </row>
    <row r="11" spans="1:19" ht="23.25" thickBot="1" x14ac:dyDescent="0.3">
      <c r="I11" s="6">
        <f>SUM(I8:I10)</f>
        <v>534668902</v>
      </c>
      <c r="K11" s="5">
        <f>SUM(K8:K10)</f>
        <v>0</v>
      </c>
      <c r="M11" s="6">
        <f>SUM(M8:M10)</f>
        <v>534668902</v>
      </c>
      <c r="O11" s="6">
        <f>SUM(O8:O10)</f>
        <v>2064873585</v>
      </c>
      <c r="Q11" s="5">
        <f>SUM(Q8:Q10)</f>
        <v>0</v>
      </c>
      <c r="S11" s="6">
        <f>SUM(S8:S10)</f>
        <v>2064873585</v>
      </c>
    </row>
    <row r="12" spans="1:19" ht="23.25" thickTop="1" x14ac:dyDescent="0.2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rightToLeft="1" workbookViewId="0">
      <selection activeCell="I20" sqref="I20"/>
    </sheetView>
  </sheetViews>
  <sheetFormatPr defaultRowHeight="22.5" x14ac:dyDescent="0.25"/>
  <cols>
    <col min="1" max="1" width="16.28515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" x14ac:dyDescent="0.25">
      <c r="A3" s="14" t="s">
        <v>104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" x14ac:dyDescent="0.25">
      <c r="A6" s="15" t="s">
        <v>3</v>
      </c>
      <c r="C6" s="16" t="s">
        <v>117</v>
      </c>
      <c r="D6" s="16" t="s">
        <v>117</v>
      </c>
      <c r="E6" s="16" t="s">
        <v>117</v>
      </c>
      <c r="F6" s="16" t="s">
        <v>117</v>
      </c>
      <c r="G6" s="16" t="s">
        <v>117</v>
      </c>
      <c r="I6" s="16" t="s">
        <v>106</v>
      </c>
      <c r="J6" s="16" t="s">
        <v>106</v>
      </c>
      <c r="K6" s="16" t="s">
        <v>106</v>
      </c>
      <c r="L6" s="16" t="s">
        <v>106</v>
      </c>
      <c r="M6" s="16" t="s">
        <v>106</v>
      </c>
      <c r="O6" s="16" t="s">
        <v>107</v>
      </c>
      <c r="P6" s="16" t="s">
        <v>107</v>
      </c>
      <c r="Q6" s="16" t="s">
        <v>107</v>
      </c>
      <c r="R6" s="16" t="s">
        <v>107</v>
      </c>
      <c r="S6" s="16" t="s">
        <v>107</v>
      </c>
    </row>
    <row r="7" spans="1:19" ht="24" x14ac:dyDescent="0.25">
      <c r="A7" s="16" t="s">
        <v>3</v>
      </c>
      <c r="C7" s="16" t="s">
        <v>118</v>
      </c>
      <c r="E7" s="16" t="s">
        <v>119</v>
      </c>
      <c r="G7" s="16" t="s">
        <v>120</v>
      </c>
      <c r="I7" s="16" t="s">
        <v>121</v>
      </c>
      <c r="K7" s="16" t="s">
        <v>111</v>
      </c>
      <c r="M7" s="16" t="s">
        <v>122</v>
      </c>
      <c r="O7" s="16" t="s">
        <v>121</v>
      </c>
      <c r="Q7" s="16" t="s">
        <v>111</v>
      </c>
      <c r="S7" s="16" t="s">
        <v>122</v>
      </c>
    </row>
    <row r="8" spans="1:19" x14ac:dyDescent="0.25">
      <c r="A8" s="1" t="s">
        <v>49</v>
      </c>
      <c r="C8" s="1" t="s">
        <v>123</v>
      </c>
      <c r="E8" s="3">
        <v>900000</v>
      </c>
      <c r="G8" s="3">
        <v>2000</v>
      </c>
      <c r="I8" s="3">
        <v>0</v>
      </c>
      <c r="K8" s="3">
        <v>0</v>
      </c>
      <c r="M8" s="3">
        <v>0</v>
      </c>
      <c r="O8" s="3">
        <v>1800000000</v>
      </c>
      <c r="Q8" s="3">
        <v>224460432</v>
      </c>
      <c r="S8" s="3">
        <v>1575539568</v>
      </c>
    </row>
    <row r="9" spans="1:19" x14ac:dyDescent="0.25">
      <c r="A9" s="1" t="s">
        <v>20</v>
      </c>
      <c r="C9" s="1" t="s">
        <v>124</v>
      </c>
      <c r="E9" s="3">
        <v>300000</v>
      </c>
      <c r="G9" s="3">
        <v>2080</v>
      </c>
      <c r="I9" s="3">
        <v>0</v>
      </c>
      <c r="K9" s="3">
        <v>0</v>
      </c>
      <c r="M9" s="3">
        <v>0</v>
      </c>
      <c r="O9" s="3">
        <v>624000000</v>
      </c>
      <c r="Q9" s="3">
        <v>79119617</v>
      </c>
      <c r="S9" s="3">
        <v>544880383</v>
      </c>
    </row>
    <row r="10" spans="1:19" ht="23.25" thickBot="1" x14ac:dyDescent="0.3">
      <c r="I10" s="6">
        <f>SUM(I8:I9)</f>
        <v>0</v>
      </c>
      <c r="K10" s="6">
        <f>SUM(K8:K9)</f>
        <v>0</v>
      </c>
      <c r="M10" s="6">
        <f>SUM(M8:M9)</f>
        <v>0</v>
      </c>
      <c r="O10" s="6">
        <f>SUM(O8:O9)</f>
        <v>2424000000</v>
      </c>
      <c r="Q10" s="6">
        <f>SUM(Q8:Q9)</f>
        <v>303580049</v>
      </c>
      <c r="S10" s="6">
        <f>SUM(S8:S9)</f>
        <v>2120419951</v>
      </c>
    </row>
    <row r="11" spans="1:19" ht="23.25" thickTop="1" x14ac:dyDescent="0.25"/>
    <row r="12" spans="1:19" x14ac:dyDescent="0.25">
      <c r="S12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9"/>
  <sheetViews>
    <sheetView rightToLeft="1" workbookViewId="0">
      <selection activeCell="O65" sqref="O65"/>
    </sheetView>
  </sheetViews>
  <sheetFormatPr defaultRowHeight="22.5" x14ac:dyDescent="0.25"/>
  <cols>
    <col min="1" max="1" width="32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" x14ac:dyDescent="0.25">
      <c r="A3" s="14" t="s">
        <v>104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" x14ac:dyDescent="0.25">
      <c r="A6" s="15" t="s">
        <v>3</v>
      </c>
      <c r="C6" s="16" t="s">
        <v>106</v>
      </c>
      <c r="D6" s="16" t="s">
        <v>106</v>
      </c>
      <c r="E6" s="16" t="s">
        <v>106</v>
      </c>
      <c r="F6" s="16" t="s">
        <v>106</v>
      </c>
      <c r="G6" s="16" t="s">
        <v>106</v>
      </c>
      <c r="H6" s="16" t="s">
        <v>106</v>
      </c>
      <c r="I6" s="16" t="s">
        <v>106</v>
      </c>
      <c r="K6" s="16" t="s">
        <v>107</v>
      </c>
      <c r="L6" s="16" t="s">
        <v>107</v>
      </c>
      <c r="M6" s="16" t="s">
        <v>107</v>
      </c>
      <c r="N6" s="16" t="s">
        <v>107</v>
      </c>
      <c r="O6" s="16" t="s">
        <v>107</v>
      </c>
      <c r="P6" s="16" t="s">
        <v>107</v>
      </c>
      <c r="Q6" s="16" t="s">
        <v>107</v>
      </c>
    </row>
    <row r="7" spans="1:17" ht="24" x14ac:dyDescent="0.25">
      <c r="A7" s="16" t="s">
        <v>3</v>
      </c>
      <c r="C7" s="16" t="s">
        <v>7</v>
      </c>
      <c r="E7" s="16" t="s">
        <v>125</v>
      </c>
      <c r="G7" s="16" t="s">
        <v>126</v>
      </c>
      <c r="I7" s="16" t="s">
        <v>127</v>
      </c>
      <c r="K7" s="16" t="s">
        <v>7</v>
      </c>
      <c r="M7" s="16" t="s">
        <v>125</v>
      </c>
      <c r="O7" s="16" t="s">
        <v>126</v>
      </c>
      <c r="Q7" s="16" t="s">
        <v>127</v>
      </c>
    </row>
    <row r="8" spans="1:17" x14ac:dyDescent="0.25">
      <c r="A8" s="1" t="s">
        <v>40</v>
      </c>
      <c r="C8" s="3">
        <v>300000</v>
      </c>
      <c r="E8" s="3">
        <v>2606833125</v>
      </c>
      <c r="G8" s="3">
        <v>2310055200</v>
      </c>
      <c r="I8" s="10">
        <v>296777925</v>
      </c>
      <c r="K8" s="3">
        <v>300000</v>
      </c>
      <c r="M8" s="3">
        <v>2606833125</v>
      </c>
      <c r="O8" s="3">
        <v>1738429026</v>
      </c>
      <c r="Q8" s="3">
        <v>868404099</v>
      </c>
    </row>
    <row r="9" spans="1:17" x14ac:dyDescent="0.25">
      <c r="A9" s="1" t="s">
        <v>43</v>
      </c>
      <c r="C9" s="3">
        <v>1654347</v>
      </c>
      <c r="E9" s="3">
        <v>35092248857</v>
      </c>
      <c r="G9" s="3">
        <v>30053093006</v>
      </c>
      <c r="I9" s="10">
        <v>5039155851</v>
      </c>
      <c r="K9" s="3">
        <v>1654347</v>
      </c>
      <c r="M9" s="3">
        <v>35092248857</v>
      </c>
      <c r="O9" s="3">
        <v>24510952010</v>
      </c>
      <c r="Q9" s="3">
        <v>10581296847</v>
      </c>
    </row>
    <row r="10" spans="1:17" x14ac:dyDescent="0.25">
      <c r="A10" s="1" t="s">
        <v>49</v>
      </c>
      <c r="C10" s="3">
        <v>900000</v>
      </c>
      <c r="E10" s="3">
        <v>23173632450</v>
      </c>
      <c r="G10" s="3">
        <v>18207726750</v>
      </c>
      <c r="I10" s="10">
        <v>4965905700</v>
      </c>
      <c r="K10" s="3">
        <v>900000</v>
      </c>
      <c r="M10" s="3">
        <v>23173632450</v>
      </c>
      <c r="O10" s="3">
        <v>17444230647</v>
      </c>
      <c r="Q10" s="3">
        <v>5729401803</v>
      </c>
    </row>
    <row r="11" spans="1:17" x14ac:dyDescent="0.25">
      <c r="A11" s="1" t="s">
        <v>16</v>
      </c>
      <c r="C11" s="3">
        <v>1000000</v>
      </c>
      <c r="E11" s="3">
        <v>6799056500</v>
      </c>
      <c r="G11" s="3">
        <v>6088057000</v>
      </c>
      <c r="I11" s="10">
        <v>710999500</v>
      </c>
      <c r="K11" s="3">
        <v>1000000</v>
      </c>
      <c r="M11" s="3">
        <v>6799056500</v>
      </c>
      <c r="O11" s="3">
        <v>3323279000</v>
      </c>
      <c r="Q11" s="3">
        <v>3475777500</v>
      </c>
    </row>
    <row r="12" spans="1:17" x14ac:dyDescent="0.25">
      <c r="A12" s="1" t="s">
        <v>47</v>
      </c>
      <c r="C12" s="3">
        <v>442596</v>
      </c>
      <c r="E12" s="3">
        <v>2502582734</v>
      </c>
      <c r="G12" s="3">
        <v>1958676399</v>
      </c>
      <c r="I12" s="10">
        <v>543906335</v>
      </c>
      <c r="K12" s="3">
        <v>442596</v>
      </c>
      <c r="M12" s="3">
        <v>2502582734</v>
      </c>
      <c r="O12" s="3">
        <v>1680564058</v>
      </c>
      <c r="Q12" s="3">
        <v>822018676</v>
      </c>
    </row>
    <row r="13" spans="1:17" x14ac:dyDescent="0.25">
      <c r="A13" s="1" t="s">
        <v>35</v>
      </c>
      <c r="C13" s="3">
        <v>3000000</v>
      </c>
      <c r="E13" s="3">
        <v>13089124500</v>
      </c>
      <c r="G13" s="3">
        <v>11256171750</v>
      </c>
      <c r="I13" s="10">
        <v>1832952750</v>
      </c>
      <c r="K13" s="3">
        <v>3000000</v>
      </c>
      <c r="M13" s="3">
        <v>13089124500</v>
      </c>
      <c r="O13" s="3">
        <v>10070842500</v>
      </c>
      <c r="Q13" s="3">
        <v>3018282000</v>
      </c>
    </row>
    <row r="14" spans="1:17" x14ac:dyDescent="0.25">
      <c r="A14" s="1" t="s">
        <v>34</v>
      </c>
      <c r="C14" s="3">
        <v>5100000</v>
      </c>
      <c r="E14" s="3">
        <v>64037487000</v>
      </c>
      <c r="G14" s="3">
        <v>52742296098</v>
      </c>
      <c r="I14" s="10">
        <v>11295190902</v>
      </c>
      <c r="K14" s="3">
        <v>5100000</v>
      </c>
      <c r="M14" s="3">
        <v>64037487000</v>
      </c>
      <c r="O14" s="3">
        <v>48479269848</v>
      </c>
      <c r="Q14" s="3">
        <v>15558217152</v>
      </c>
    </row>
    <row r="15" spans="1:17" x14ac:dyDescent="0.25">
      <c r="A15" s="1" t="s">
        <v>36</v>
      </c>
      <c r="C15" s="3">
        <v>4600000</v>
      </c>
      <c r="E15" s="3">
        <v>23258595900</v>
      </c>
      <c r="G15" s="3">
        <v>19040527000</v>
      </c>
      <c r="I15" s="10">
        <v>4218068900</v>
      </c>
      <c r="K15" s="3">
        <v>4600000</v>
      </c>
      <c r="M15" s="3">
        <v>23258595900</v>
      </c>
      <c r="O15" s="3">
        <v>17971948646</v>
      </c>
      <c r="Q15" s="3">
        <v>5286647254</v>
      </c>
    </row>
    <row r="16" spans="1:17" x14ac:dyDescent="0.25">
      <c r="A16" s="1" t="s">
        <v>37</v>
      </c>
      <c r="C16" s="3">
        <v>4000000</v>
      </c>
      <c r="E16" s="3">
        <v>16275749000</v>
      </c>
      <c r="G16" s="3">
        <v>13265389000</v>
      </c>
      <c r="I16" s="10">
        <v>3010360000</v>
      </c>
      <c r="K16" s="3">
        <v>4000000</v>
      </c>
      <c r="M16" s="3">
        <v>16275749000</v>
      </c>
      <c r="O16" s="3">
        <v>12143316775</v>
      </c>
      <c r="Q16" s="3">
        <v>4132432225</v>
      </c>
    </row>
    <row r="17" spans="1:17" x14ac:dyDescent="0.25">
      <c r="A17" s="1" t="s">
        <v>48</v>
      </c>
      <c r="C17" s="3">
        <v>8142928</v>
      </c>
      <c r="E17" s="3">
        <v>47139422406</v>
      </c>
      <c r="G17" s="3">
        <v>41447739114</v>
      </c>
      <c r="I17" s="10">
        <v>5691683292</v>
      </c>
      <c r="K17" s="3">
        <v>8142928</v>
      </c>
      <c r="M17" s="3">
        <v>47139422406</v>
      </c>
      <c r="O17" s="3">
        <v>33432655614</v>
      </c>
      <c r="Q17" s="3">
        <v>13706766792</v>
      </c>
    </row>
    <row r="18" spans="1:17" x14ac:dyDescent="0.25">
      <c r="A18" s="1" t="s">
        <v>28</v>
      </c>
      <c r="C18" s="3">
        <v>900000</v>
      </c>
      <c r="E18" s="3">
        <v>8662707000</v>
      </c>
      <c r="G18" s="3">
        <v>7753657500</v>
      </c>
      <c r="I18" s="10">
        <v>909049500</v>
      </c>
      <c r="K18" s="3">
        <v>900000</v>
      </c>
      <c r="M18" s="3">
        <v>8662707000</v>
      </c>
      <c r="O18" s="3">
        <v>9041644425</v>
      </c>
      <c r="Q18" s="10">
        <v>-378937425</v>
      </c>
    </row>
    <row r="19" spans="1:17" x14ac:dyDescent="0.25">
      <c r="A19" s="1" t="s">
        <v>15</v>
      </c>
      <c r="C19" s="3">
        <v>2100000</v>
      </c>
      <c r="E19" s="3">
        <v>25900483875</v>
      </c>
      <c r="G19" s="3">
        <v>22142782200</v>
      </c>
      <c r="I19" s="10">
        <v>3757701675</v>
      </c>
      <c r="K19" s="3">
        <v>2100000</v>
      </c>
      <c r="M19" s="3">
        <v>25900483875</v>
      </c>
      <c r="O19" s="3">
        <v>19459624340</v>
      </c>
      <c r="Q19" s="10">
        <v>6440859535</v>
      </c>
    </row>
    <row r="20" spans="1:17" x14ac:dyDescent="0.25">
      <c r="A20" s="1" t="s">
        <v>52</v>
      </c>
      <c r="C20" s="3">
        <v>2000000</v>
      </c>
      <c r="E20" s="3">
        <v>16214353500</v>
      </c>
      <c r="G20" s="3">
        <v>13584249500</v>
      </c>
      <c r="I20" s="10">
        <v>2630104000</v>
      </c>
      <c r="K20" s="3">
        <v>2000000</v>
      </c>
      <c r="M20" s="3">
        <v>16214353500</v>
      </c>
      <c r="O20" s="3">
        <v>11615632500</v>
      </c>
      <c r="Q20" s="10">
        <v>4598721000</v>
      </c>
    </row>
    <row r="21" spans="1:17" x14ac:dyDescent="0.25">
      <c r="A21" s="1" t="s">
        <v>53</v>
      </c>
      <c r="C21" s="3">
        <v>291000</v>
      </c>
      <c r="E21" s="3">
        <v>4005174062</v>
      </c>
      <c r="G21" s="3">
        <v>3991054087</v>
      </c>
      <c r="I21" s="10">
        <v>14119975</v>
      </c>
      <c r="K21" s="3">
        <v>291000</v>
      </c>
      <c r="M21" s="3">
        <v>4005174062</v>
      </c>
      <c r="O21" s="3">
        <v>3537197765</v>
      </c>
      <c r="Q21" s="10">
        <v>467976297</v>
      </c>
    </row>
    <row r="22" spans="1:17" x14ac:dyDescent="0.25">
      <c r="A22" s="1" t="s">
        <v>26</v>
      </c>
      <c r="C22" s="3">
        <v>1100000</v>
      </c>
      <c r="E22" s="3">
        <v>14217217300</v>
      </c>
      <c r="G22" s="3">
        <v>11809919550</v>
      </c>
      <c r="I22" s="10">
        <v>2407297750</v>
      </c>
      <c r="K22" s="3">
        <v>1100000</v>
      </c>
      <c r="M22" s="3">
        <v>14217217300</v>
      </c>
      <c r="O22" s="3">
        <v>10903343434</v>
      </c>
      <c r="Q22" s="10">
        <v>3313873866</v>
      </c>
    </row>
    <row r="23" spans="1:17" x14ac:dyDescent="0.25">
      <c r="A23" s="1" t="s">
        <v>50</v>
      </c>
      <c r="C23" s="3">
        <v>567741</v>
      </c>
      <c r="E23" s="3">
        <v>15573093049</v>
      </c>
      <c r="G23" s="3">
        <v>15826085535</v>
      </c>
      <c r="I23" s="10">
        <v>-252992486</v>
      </c>
      <c r="K23" s="3">
        <v>567741</v>
      </c>
      <c r="M23" s="3">
        <v>15573093049</v>
      </c>
      <c r="O23" s="3">
        <v>14168141468</v>
      </c>
      <c r="Q23" s="10">
        <v>1404951581</v>
      </c>
    </row>
    <row r="24" spans="1:17" x14ac:dyDescent="0.25">
      <c r="A24" s="1" t="s">
        <v>18</v>
      </c>
      <c r="C24" s="3">
        <v>3315000</v>
      </c>
      <c r="E24" s="3">
        <v>21074797575</v>
      </c>
      <c r="G24" s="3">
        <v>18612788512</v>
      </c>
      <c r="I24" s="10">
        <v>2462009063</v>
      </c>
      <c r="K24" s="3">
        <v>3315000</v>
      </c>
      <c r="M24" s="3">
        <v>21074797575</v>
      </c>
      <c r="O24" s="3">
        <v>18671876730</v>
      </c>
      <c r="Q24" s="10">
        <v>2402920845</v>
      </c>
    </row>
    <row r="25" spans="1:17" x14ac:dyDescent="0.25">
      <c r="A25" s="1" t="s">
        <v>29</v>
      </c>
      <c r="C25" s="3">
        <v>1580000</v>
      </c>
      <c r="E25" s="3">
        <v>15333031000</v>
      </c>
      <c r="G25" s="3">
        <v>13014301210</v>
      </c>
      <c r="I25" s="10">
        <v>2318729790</v>
      </c>
      <c r="K25" s="3">
        <v>1580000</v>
      </c>
      <c r="M25" s="3">
        <v>15333031000</v>
      </c>
      <c r="O25" s="3">
        <v>11515419244</v>
      </c>
      <c r="Q25" s="10">
        <v>3817611756</v>
      </c>
    </row>
    <row r="26" spans="1:17" x14ac:dyDescent="0.25">
      <c r="A26" s="1" t="s">
        <v>24</v>
      </c>
      <c r="C26" s="3">
        <v>0</v>
      </c>
      <c r="E26" s="3">
        <v>0</v>
      </c>
      <c r="G26" s="3">
        <v>1156136724</v>
      </c>
      <c r="I26" s="10">
        <v>-1156136724</v>
      </c>
      <c r="K26" s="3">
        <v>0</v>
      </c>
      <c r="M26" s="3">
        <v>0</v>
      </c>
      <c r="O26" s="3">
        <v>0</v>
      </c>
      <c r="Q26" s="10">
        <v>0</v>
      </c>
    </row>
    <row r="27" spans="1:17" x14ac:dyDescent="0.25">
      <c r="A27" s="1" t="s">
        <v>44</v>
      </c>
      <c r="C27" s="3">
        <v>12861538</v>
      </c>
      <c r="E27" s="3">
        <v>48652047177</v>
      </c>
      <c r="G27" s="3">
        <v>41669720000</v>
      </c>
      <c r="I27" s="10">
        <v>6982327177</v>
      </c>
      <c r="K27" s="3">
        <v>12861538</v>
      </c>
      <c r="M27" s="3">
        <v>48652047177</v>
      </c>
      <c r="O27" s="3">
        <v>36750158000</v>
      </c>
      <c r="Q27" s="10">
        <v>11901889177</v>
      </c>
    </row>
    <row r="28" spans="1:17" x14ac:dyDescent="0.25">
      <c r="A28" s="1" t="s">
        <v>42</v>
      </c>
      <c r="C28" s="3">
        <v>1940000</v>
      </c>
      <c r="E28" s="3">
        <v>21942632870</v>
      </c>
      <c r="G28" s="3">
        <v>20661695151</v>
      </c>
      <c r="I28" s="10">
        <v>1280937719</v>
      </c>
      <c r="K28" s="3">
        <v>1940000</v>
      </c>
      <c r="M28" s="3">
        <v>21942632870</v>
      </c>
      <c r="O28" s="3">
        <v>19723413471</v>
      </c>
      <c r="Q28" s="10">
        <v>2219219399</v>
      </c>
    </row>
    <row r="29" spans="1:17" x14ac:dyDescent="0.25">
      <c r="A29" s="1" t="s">
        <v>51</v>
      </c>
      <c r="C29" s="3">
        <v>867534</v>
      </c>
      <c r="E29" s="3">
        <v>14724554815</v>
      </c>
      <c r="G29" s="3">
        <v>12149046336</v>
      </c>
      <c r="I29" s="10">
        <v>2575508479</v>
      </c>
      <c r="K29" s="3">
        <v>867534</v>
      </c>
      <c r="M29" s="3">
        <v>14724554815</v>
      </c>
      <c r="O29" s="3">
        <v>11511612289</v>
      </c>
      <c r="Q29" s="10">
        <v>3212942526</v>
      </c>
    </row>
    <row r="30" spans="1:17" x14ac:dyDescent="0.25">
      <c r="A30" s="1" t="s">
        <v>30</v>
      </c>
      <c r="C30" s="3">
        <v>700000</v>
      </c>
      <c r="E30" s="3">
        <v>5822670000</v>
      </c>
      <c r="G30" s="3">
        <v>4793305125</v>
      </c>
      <c r="I30" s="10">
        <v>1029364875</v>
      </c>
      <c r="K30" s="3">
        <v>700000</v>
      </c>
      <c r="M30" s="3">
        <v>5822670000</v>
      </c>
      <c r="O30" s="3">
        <v>470400000</v>
      </c>
      <c r="Q30" s="10">
        <v>5352270000</v>
      </c>
    </row>
    <row r="31" spans="1:17" x14ac:dyDescent="0.25">
      <c r="A31" s="1" t="s">
        <v>54</v>
      </c>
      <c r="C31" s="3">
        <v>1469925</v>
      </c>
      <c r="E31" s="3">
        <v>14117798749</v>
      </c>
      <c r="G31" s="3">
        <v>13109574374</v>
      </c>
      <c r="I31" s="10">
        <v>1008224375</v>
      </c>
      <c r="K31" s="3">
        <v>1469925</v>
      </c>
      <c r="M31" s="3">
        <v>14117798749</v>
      </c>
      <c r="O31" s="3">
        <v>13109574374</v>
      </c>
      <c r="Q31" s="10">
        <v>1008224375</v>
      </c>
    </row>
    <row r="32" spans="1:17" x14ac:dyDescent="0.25">
      <c r="A32" s="1" t="s">
        <v>17</v>
      </c>
      <c r="C32" s="3">
        <v>60000000</v>
      </c>
      <c r="E32" s="3">
        <v>30479895000</v>
      </c>
      <c r="G32" s="3">
        <v>29115497400</v>
      </c>
      <c r="I32" s="10">
        <v>1364397600</v>
      </c>
      <c r="K32" s="3">
        <v>60000000</v>
      </c>
      <c r="M32" s="3">
        <v>30479895000</v>
      </c>
      <c r="O32" s="3">
        <v>28834350403</v>
      </c>
      <c r="Q32" s="10">
        <v>1645544597</v>
      </c>
    </row>
    <row r="33" spans="1:17" x14ac:dyDescent="0.25">
      <c r="A33" s="1" t="s">
        <v>20</v>
      </c>
      <c r="C33" s="3">
        <v>300000</v>
      </c>
      <c r="E33" s="3">
        <v>7218922500</v>
      </c>
      <c r="G33" s="3">
        <v>6719539425</v>
      </c>
      <c r="I33" s="10">
        <v>499383075</v>
      </c>
      <c r="K33" s="3">
        <v>300000</v>
      </c>
      <c r="M33" s="3">
        <v>7218922500</v>
      </c>
      <c r="O33" s="3">
        <v>7040677500</v>
      </c>
      <c r="Q33" s="10">
        <v>178245000</v>
      </c>
    </row>
    <row r="34" spans="1:17" x14ac:dyDescent="0.25">
      <c r="A34" s="1" t="s">
        <v>22</v>
      </c>
      <c r="C34" s="3">
        <v>190000</v>
      </c>
      <c r="E34" s="3">
        <v>13959603762</v>
      </c>
      <c r="G34" s="3">
        <v>12915385131</v>
      </c>
      <c r="I34" s="10">
        <v>1044218631</v>
      </c>
      <c r="K34" s="3">
        <v>190000</v>
      </c>
      <c r="M34" s="3">
        <v>13959603762</v>
      </c>
      <c r="O34" s="3">
        <v>12579541850</v>
      </c>
      <c r="Q34" s="10">
        <v>1380061912</v>
      </c>
    </row>
    <row r="35" spans="1:17" x14ac:dyDescent="0.25">
      <c r="A35" s="1" t="s">
        <v>31</v>
      </c>
      <c r="C35" s="3">
        <v>4500000</v>
      </c>
      <c r="E35" s="3">
        <v>19161337500</v>
      </c>
      <c r="G35" s="3">
        <v>16826328000</v>
      </c>
      <c r="I35" s="10">
        <v>2335009500</v>
      </c>
      <c r="K35" s="3">
        <v>4500000</v>
      </c>
      <c r="M35" s="3">
        <v>19161337500</v>
      </c>
      <c r="O35" s="3">
        <v>14092299810</v>
      </c>
      <c r="Q35" s="10">
        <v>5069037690</v>
      </c>
    </row>
    <row r="36" spans="1:17" x14ac:dyDescent="0.25">
      <c r="A36" s="1" t="s">
        <v>32</v>
      </c>
      <c r="C36" s="3">
        <v>5400000</v>
      </c>
      <c r="E36" s="3">
        <v>14502013200</v>
      </c>
      <c r="G36" s="3">
        <v>11486107800</v>
      </c>
      <c r="I36" s="10">
        <v>3015905400</v>
      </c>
      <c r="K36" s="3">
        <v>5400000</v>
      </c>
      <c r="M36" s="3">
        <v>14502013200</v>
      </c>
      <c r="O36" s="3">
        <v>8996916375</v>
      </c>
      <c r="Q36" s="10">
        <v>5505096825</v>
      </c>
    </row>
    <row r="37" spans="1:17" x14ac:dyDescent="0.25">
      <c r="A37" s="1" t="s">
        <v>23</v>
      </c>
      <c r="C37" s="3">
        <v>1000000</v>
      </c>
      <c r="E37" s="3">
        <v>13594152000</v>
      </c>
      <c r="G37" s="3">
        <v>10585772500</v>
      </c>
      <c r="I37" s="10">
        <v>3008379500</v>
      </c>
      <c r="K37" s="3">
        <v>1000000</v>
      </c>
      <c r="M37" s="3">
        <v>13594152000</v>
      </c>
      <c r="O37" s="3">
        <v>6991165000</v>
      </c>
      <c r="Q37" s="10">
        <v>6602987000</v>
      </c>
    </row>
    <row r="38" spans="1:17" x14ac:dyDescent="0.25">
      <c r="A38" s="1" t="s">
        <v>46</v>
      </c>
      <c r="C38" s="3">
        <v>2500000</v>
      </c>
      <c r="E38" s="3">
        <v>28417699375</v>
      </c>
      <c r="G38" s="3">
        <v>26698588424</v>
      </c>
      <c r="I38" s="10">
        <v>1719110951</v>
      </c>
      <c r="K38" s="3">
        <v>2500000</v>
      </c>
      <c r="M38" s="3">
        <v>28417699375</v>
      </c>
      <c r="O38" s="3">
        <v>25976102024</v>
      </c>
      <c r="Q38" s="10">
        <v>2441597351</v>
      </c>
    </row>
    <row r="39" spans="1:17" x14ac:dyDescent="0.25">
      <c r="A39" s="1" t="s">
        <v>56</v>
      </c>
      <c r="C39" s="3">
        <v>100000</v>
      </c>
      <c r="E39" s="3">
        <v>2841819450</v>
      </c>
      <c r="G39" s="3">
        <v>2691896368</v>
      </c>
      <c r="I39" s="10">
        <v>149923082</v>
      </c>
      <c r="K39" s="3">
        <v>100000</v>
      </c>
      <c r="M39" s="3">
        <v>2841819450</v>
      </c>
      <c r="O39" s="3">
        <v>2691896368</v>
      </c>
      <c r="Q39" s="10">
        <v>149923082</v>
      </c>
    </row>
    <row r="40" spans="1:17" x14ac:dyDescent="0.25">
      <c r="A40" s="1" t="s">
        <v>41</v>
      </c>
      <c r="C40" s="3">
        <v>4000000</v>
      </c>
      <c r="E40" s="3">
        <v>15847961000</v>
      </c>
      <c r="G40" s="3">
        <v>15447900000</v>
      </c>
      <c r="I40" s="10">
        <v>400061000</v>
      </c>
      <c r="K40" s="3">
        <v>4000000</v>
      </c>
      <c r="M40" s="3">
        <v>15847961000</v>
      </c>
      <c r="O40" s="3">
        <v>14536870000</v>
      </c>
      <c r="Q40" s="10">
        <v>1311091000</v>
      </c>
    </row>
    <row r="41" spans="1:17" x14ac:dyDescent="0.25">
      <c r="A41" s="1" t="s">
        <v>45</v>
      </c>
      <c r="C41" s="3">
        <v>8954702</v>
      </c>
      <c r="E41" s="3">
        <v>29732370926</v>
      </c>
      <c r="G41" s="3">
        <v>24329378939</v>
      </c>
      <c r="I41" s="10">
        <v>5402991987</v>
      </c>
      <c r="K41" s="3">
        <v>8954702</v>
      </c>
      <c r="M41" s="3">
        <v>29732370926</v>
      </c>
      <c r="O41" s="3">
        <v>24548824884</v>
      </c>
      <c r="Q41" s="10">
        <v>5183546042</v>
      </c>
    </row>
    <row r="42" spans="1:17" x14ac:dyDescent="0.25">
      <c r="A42" s="1" t="s">
        <v>55</v>
      </c>
      <c r="C42" s="3">
        <v>452024</v>
      </c>
      <c r="E42" s="3">
        <v>7409400327</v>
      </c>
      <c r="G42" s="3">
        <v>7468632917</v>
      </c>
      <c r="I42" s="10">
        <v>-59232590</v>
      </c>
      <c r="K42" s="3">
        <v>452024</v>
      </c>
      <c r="M42" s="3">
        <v>7409400327</v>
      </c>
      <c r="O42" s="3">
        <v>7468632917</v>
      </c>
      <c r="Q42" s="10">
        <v>-59232590</v>
      </c>
    </row>
    <row r="43" spans="1:17" x14ac:dyDescent="0.25">
      <c r="A43" s="1" t="s">
        <v>38</v>
      </c>
      <c r="C43" s="3">
        <v>90</v>
      </c>
      <c r="E43" s="3">
        <v>442066635</v>
      </c>
      <c r="G43" s="3">
        <v>405392625</v>
      </c>
      <c r="I43" s="10">
        <v>36674010</v>
      </c>
      <c r="K43" s="3">
        <v>90</v>
      </c>
      <c r="M43" s="3">
        <v>442066635</v>
      </c>
      <c r="O43" s="3">
        <v>351909562</v>
      </c>
      <c r="Q43" s="10">
        <v>90157073</v>
      </c>
    </row>
    <row r="44" spans="1:17" x14ac:dyDescent="0.25">
      <c r="A44" s="1" t="s">
        <v>19</v>
      </c>
      <c r="C44" s="3">
        <v>240000</v>
      </c>
      <c r="E44" s="3">
        <v>14734920000</v>
      </c>
      <c r="G44" s="3">
        <v>14496784680</v>
      </c>
      <c r="I44" s="10">
        <v>238135320</v>
      </c>
      <c r="K44" s="3">
        <v>240000</v>
      </c>
      <c r="M44" s="3">
        <v>14734920000</v>
      </c>
      <c r="O44" s="3">
        <v>13515961860</v>
      </c>
      <c r="Q44" s="10">
        <v>1218958140</v>
      </c>
    </row>
    <row r="45" spans="1:17" x14ac:dyDescent="0.25">
      <c r="A45" s="1" t="s">
        <v>39</v>
      </c>
      <c r="C45" s="3">
        <v>500</v>
      </c>
      <c r="E45" s="3">
        <v>2455915763</v>
      </c>
      <c r="G45" s="3">
        <v>2254179249</v>
      </c>
      <c r="I45" s="10">
        <v>201736514</v>
      </c>
      <c r="K45" s="3">
        <v>500</v>
      </c>
      <c r="M45" s="3">
        <v>2455915763</v>
      </c>
      <c r="O45" s="3">
        <v>1957550493</v>
      </c>
      <c r="Q45" s="10">
        <v>498365270</v>
      </c>
    </row>
    <row r="46" spans="1:17" x14ac:dyDescent="0.25">
      <c r="A46" s="1" t="s">
        <v>27</v>
      </c>
      <c r="C46" s="3">
        <v>7200000</v>
      </c>
      <c r="E46" s="3">
        <v>32433460200</v>
      </c>
      <c r="G46" s="3">
        <v>28519200000</v>
      </c>
      <c r="I46" s="10">
        <v>3914260200</v>
      </c>
      <c r="K46" s="3">
        <v>7200000</v>
      </c>
      <c r="M46" s="3">
        <v>32433460200</v>
      </c>
      <c r="O46" s="3">
        <v>21196119000</v>
      </c>
      <c r="Q46" s="10">
        <v>11237341200</v>
      </c>
    </row>
    <row r="47" spans="1:17" x14ac:dyDescent="0.25">
      <c r="A47" s="1" t="s">
        <v>21</v>
      </c>
      <c r="C47" s="3">
        <v>500000</v>
      </c>
      <c r="E47" s="3">
        <v>13026738750</v>
      </c>
      <c r="G47" s="3">
        <v>10727873375</v>
      </c>
      <c r="I47" s="10">
        <v>2298865375</v>
      </c>
      <c r="K47" s="3">
        <v>500000</v>
      </c>
      <c r="M47" s="3">
        <v>13026738750</v>
      </c>
      <c r="O47" s="3">
        <v>9605425000</v>
      </c>
      <c r="Q47" s="10">
        <v>3421313750</v>
      </c>
    </row>
    <row r="48" spans="1:17" x14ac:dyDescent="0.25">
      <c r="A48" s="1" t="s">
        <v>25</v>
      </c>
      <c r="C48" s="3">
        <v>300000</v>
      </c>
      <c r="E48" s="3">
        <v>17564559375</v>
      </c>
      <c r="G48" s="3">
        <v>13740015825</v>
      </c>
      <c r="I48" s="10">
        <v>3824543550</v>
      </c>
      <c r="K48" s="3">
        <v>300000</v>
      </c>
      <c r="M48" s="3">
        <v>17564559375</v>
      </c>
      <c r="O48" s="3">
        <v>10251464132</v>
      </c>
      <c r="Q48" s="10">
        <v>7313095243</v>
      </c>
    </row>
    <row r="49" spans="1:17" x14ac:dyDescent="0.25">
      <c r="A49" s="1" t="s">
        <v>33</v>
      </c>
      <c r="C49" s="3">
        <v>390000</v>
      </c>
      <c r="E49" s="3">
        <v>1555603530</v>
      </c>
      <c r="G49" s="3">
        <v>1352463645</v>
      </c>
      <c r="I49" s="10">
        <v>203139885</v>
      </c>
      <c r="K49" s="3">
        <v>390000</v>
      </c>
      <c r="M49" s="3">
        <v>1555603530</v>
      </c>
      <c r="O49" s="3">
        <v>1332028596</v>
      </c>
      <c r="Q49" s="10">
        <v>223574934</v>
      </c>
    </row>
    <row r="50" spans="1:17" x14ac:dyDescent="0.25">
      <c r="A50" s="1" t="s">
        <v>130</v>
      </c>
      <c r="C50" s="3">
        <v>6250</v>
      </c>
      <c r="E50" s="3">
        <v>6123007598</v>
      </c>
      <c r="G50" s="3">
        <v>6254531250</v>
      </c>
      <c r="I50" s="10">
        <v>-131523652</v>
      </c>
      <c r="K50" s="3">
        <v>6250</v>
      </c>
      <c r="M50" s="3">
        <v>6123007598</v>
      </c>
      <c r="O50" s="3">
        <v>6254531250</v>
      </c>
      <c r="Q50" s="10">
        <v>-131523652</v>
      </c>
    </row>
    <row r="51" spans="1:17" x14ac:dyDescent="0.25">
      <c r="A51" s="1" t="s">
        <v>70</v>
      </c>
      <c r="C51" s="3">
        <v>13029</v>
      </c>
      <c r="E51" s="3">
        <v>11444187944</v>
      </c>
      <c r="G51" s="3">
        <v>11282546506</v>
      </c>
      <c r="I51" s="10">
        <v>161641438</v>
      </c>
      <c r="K51" s="3">
        <v>13029</v>
      </c>
      <c r="M51" s="3">
        <v>11444187944</v>
      </c>
      <c r="O51" s="3">
        <v>11006925750</v>
      </c>
      <c r="Q51" s="10">
        <v>437262194</v>
      </c>
    </row>
    <row r="52" spans="1:17" x14ac:dyDescent="0.25">
      <c r="A52" s="1" t="s">
        <v>82</v>
      </c>
      <c r="C52" s="3">
        <v>11640</v>
      </c>
      <c r="E52" s="3">
        <v>10689288243</v>
      </c>
      <c r="G52" s="3">
        <v>10674652793</v>
      </c>
      <c r="I52" s="10">
        <v>14635450</v>
      </c>
      <c r="K52" s="3">
        <v>11640</v>
      </c>
      <c r="M52" s="3">
        <v>10689288243</v>
      </c>
      <c r="O52" s="3">
        <v>10674652791</v>
      </c>
      <c r="Q52" s="10">
        <v>14635452</v>
      </c>
    </row>
    <row r="53" spans="1:17" x14ac:dyDescent="0.25">
      <c r="A53" s="1" t="s">
        <v>131</v>
      </c>
      <c r="C53" s="3">
        <v>34000</v>
      </c>
      <c r="E53" s="3">
        <v>32990098825</v>
      </c>
      <c r="G53" s="3">
        <v>33006103213</v>
      </c>
      <c r="I53" s="10">
        <v>-16004388</v>
      </c>
      <c r="K53" s="3">
        <v>34000</v>
      </c>
      <c r="M53" s="3">
        <v>32990098825</v>
      </c>
      <c r="O53" s="3">
        <v>32956089500</v>
      </c>
      <c r="Q53" s="10">
        <v>34009325</v>
      </c>
    </row>
    <row r="54" spans="1:17" x14ac:dyDescent="0.25">
      <c r="A54" s="1" t="s">
        <v>85</v>
      </c>
      <c r="C54" s="3">
        <v>13209</v>
      </c>
      <c r="E54" s="3">
        <v>12084798159</v>
      </c>
      <c r="G54" s="3">
        <v>12088401449</v>
      </c>
      <c r="I54" s="10">
        <v>-3603290</v>
      </c>
      <c r="K54" s="3">
        <v>13209</v>
      </c>
      <c r="M54" s="3">
        <v>12084798159</v>
      </c>
      <c r="O54" s="3">
        <v>12088401449</v>
      </c>
      <c r="Q54" s="10">
        <v>-3603290</v>
      </c>
    </row>
    <row r="55" spans="1:17" x14ac:dyDescent="0.25">
      <c r="A55" s="1" t="s">
        <v>66</v>
      </c>
      <c r="C55" s="3">
        <v>0</v>
      </c>
      <c r="E55" s="3">
        <v>0</v>
      </c>
      <c r="G55" s="3">
        <v>214553170</v>
      </c>
      <c r="I55" s="10">
        <v>-214553170</v>
      </c>
      <c r="K55" s="3">
        <v>0</v>
      </c>
      <c r="M55" s="3">
        <v>0</v>
      </c>
      <c r="O55" s="3">
        <v>0</v>
      </c>
      <c r="Q55" s="10">
        <v>0</v>
      </c>
    </row>
    <row r="56" spans="1:17" x14ac:dyDescent="0.25">
      <c r="A56" s="1" t="s">
        <v>73</v>
      </c>
      <c r="C56" s="3">
        <v>0</v>
      </c>
      <c r="E56" s="3">
        <v>0</v>
      </c>
      <c r="G56" s="3">
        <v>250332148</v>
      </c>
      <c r="I56" s="10">
        <v>-250332148</v>
      </c>
      <c r="K56" s="3">
        <v>0</v>
      </c>
      <c r="M56" s="3">
        <v>0</v>
      </c>
      <c r="O56" s="3">
        <v>0</v>
      </c>
      <c r="Q56" s="3">
        <v>0</v>
      </c>
    </row>
    <row r="57" spans="1:17" ht="23.25" thickBot="1" x14ac:dyDescent="0.3">
      <c r="E57" s="6">
        <f>SUM(E8:E56)</f>
        <v>798925113506</v>
      </c>
      <c r="G57" s="6">
        <f>SUM(G8:G56)</f>
        <v>706196103953</v>
      </c>
      <c r="I57" s="6">
        <f>SUM(I8:I56)</f>
        <v>92729009553</v>
      </c>
      <c r="M57" s="6">
        <f>SUM(M8:M56)</f>
        <v>798925113506</v>
      </c>
      <c r="O57" s="6">
        <f>SUM(O8:O56)</f>
        <v>636221862678</v>
      </c>
      <c r="Q57" s="6">
        <f>SUM(Q8:Q56)</f>
        <v>162703250828</v>
      </c>
    </row>
    <row r="58" spans="1:17" ht="23.25" thickTop="1" x14ac:dyDescent="0.25"/>
    <row r="59" spans="1:17" x14ac:dyDescent="0.25">
      <c r="I59" s="3"/>
      <c r="O59" s="11"/>
      <c r="Q59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rightToLeft="1" workbookViewId="0">
      <selection activeCell="G24" sqref="G24"/>
    </sheetView>
  </sheetViews>
  <sheetFormatPr defaultRowHeight="22.5" x14ac:dyDescent="0.25"/>
  <cols>
    <col min="1" max="1" width="31.7109375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" x14ac:dyDescent="0.25">
      <c r="A3" s="14" t="s">
        <v>104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" x14ac:dyDescent="0.25">
      <c r="A6" s="15" t="s">
        <v>3</v>
      </c>
      <c r="C6" s="16" t="s">
        <v>106</v>
      </c>
      <c r="D6" s="16" t="s">
        <v>106</v>
      </c>
      <c r="E6" s="16" t="s">
        <v>106</v>
      </c>
      <c r="F6" s="16" t="s">
        <v>106</v>
      </c>
      <c r="G6" s="16" t="s">
        <v>106</v>
      </c>
      <c r="H6" s="16" t="s">
        <v>106</v>
      </c>
      <c r="I6" s="16" t="s">
        <v>106</v>
      </c>
      <c r="K6" s="16" t="s">
        <v>107</v>
      </c>
      <c r="L6" s="16" t="s">
        <v>107</v>
      </c>
      <c r="M6" s="16" t="s">
        <v>107</v>
      </c>
      <c r="N6" s="16" t="s">
        <v>107</v>
      </c>
      <c r="O6" s="16" t="s">
        <v>107</v>
      </c>
      <c r="P6" s="16" t="s">
        <v>107</v>
      </c>
      <c r="Q6" s="16" t="s">
        <v>107</v>
      </c>
    </row>
    <row r="7" spans="1:17" ht="24" x14ac:dyDescent="0.25">
      <c r="A7" s="16" t="s">
        <v>3</v>
      </c>
      <c r="C7" s="16" t="s">
        <v>7</v>
      </c>
      <c r="E7" s="16" t="s">
        <v>125</v>
      </c>
      <c r="G7" s="16" t="s">
        <v>126</v>
      </c>
      <c r="I7" s="16" t="s">
        <v>132</v>
      </c>
      <c r="K7" s="16" t="s">
        <v>7</v>
      </c>
      <c r="M7" s="16" t="s">
        <v>125</v>
      </c>
      <c r="O7" s="16" t="s">
        <v>126</v>
      </c>
      <c r="Q7" s="16" t="s">
        <v>132</v>
      </c>
    </row>
    <row r="8" spans="1:17" x14ac:dyDescent="0.25">
      <c r="A8" s="1" t="s">
        <v>48</v>
      </c>
      <c r="C8" s="3">
        <v>836209</v>
      </c>
      <c r="E8" s="3">
        <v>5612563343</v>
      </c>
      <c r="G8" s="3">
        <v>4463221636</v>
      </c>
      <c r="I8" s="3">
        <v>1149341707</v>
      </c>
      <c r="K8" s="3">
        <v>836209</v>
      </c>
      <c r="M8" s="3">
        <v>5612563343</v>
      </c>
      <c r="O8" s="3">
        <v>4463221636</v>
      </c>
      <c r="Q8" s="3">
        <v>1149341707</v>
      </c>
    </row>
    <row r="9" spans="1:17" x14ac:dyDescent="0.25">
      <c r="A9" s="1" t="s">
        <v>24</v>
      </c>
      <c r="C9" s="3">
        <v>160000</v>
      </c>
      <c r="E9" s="3">
        <v>14464463158</v>
      </c>
      <c r="G9" s="3">
        <v>11772567276</v>
      </c>
      <c r="I9" s="3">
        <v>2691895882</v>
      </c>
      <c r="K9" s="3">
        <v>160000</v>
      </c>
      <c r="M9" s="3">
        <v>14464463158</v>
      </c>
      <c r="O9" s="3">
        <v>11772567276</v>
      </c>
      <c r="Q9" s="3">
        <v>2691895882</v>
      </c>
    </row>
    <row r="10" spans="1:17" x14ac:dyDescent="0.25">
      <c r="A10" s="1" t="s">
        <v>133</v>
      </c>
      <c r="C10" s="3">
        <v>0</v>
      </c>
      <c r="E10" s="3">
        <v>0</v>
      </c>
      <c r="G10" s="3">
        <v>0</v>
      </c>
      <c r="I10" s="3">
        <v>0</v>
      </c>
      <c r="K10" s="3">
        <v>1200000</v>
      </c>
      <c r="M10" s="3">
        <v>2254800000</v>
      </c>
      <c r="O10" s="3">
        <v>2319561600</v>
      </c>
      <c r="Q10" s="10">
        <v>-64761600</v>
      </c>
    </row>
    <row r="11" spans="1:17" x14ac:dyDescent="0.25">
      <c r="A11" s="1" t="s">
        <v>29</v>
      </c>
      <c r="C11" s="3">
        <v>0</v>
      </c>
      <c r="E11" s="3">
        <v>0</v>
      </c>
      <c r="G11" s="3">
        <v>0</v>
      </c>
      <c r="I11" s="3">
        <v>0</v>
      </c>
      <c r="K11" s="3">
        <v>320000</v>
      </c>
      <c r="M11" s="3">
        <v>2446422495</v>
      </c>
      <c r="O11" s="3">
        <v>2332236800</v>
      </c>
      <c r="Q11" s="10">
        <v>114185695</v>
      </c>
    </row>
    <row r="12" spans="1:17" x14ac:dyDescent="0.25">
      <c r="A12" s="1" t="s">
        <v>15</v>
      </c>
      <c r="C12" s="3">
        <v>0</v>
      </c>
      <c r="E12" s="3">
        <v>0</v>
      </c>
      <c r="G12" s="3">
        <v>0</v>
      </c>
      <c r="I12" s="3">
        <v>0</v>
      </c>
      <c r="K12" s="3">
        <v>575111</v>
      </c>
      <c r="M12" s="3">
        <v>5475171973</v>
      </c>
      <c r="O12" s="3">
        <v>5329259062</v>
      </c>
      <c r="Q12" s="10">
        <v>145912911</v>
      </c>
    </row>
    <row r="13" spans="1:17" x14ac:dyDescent="0.25">
      <c r="A13" s="1" t="s">
        <v>50</v>
      </c>
      <c r="C13" s="3">
        <v>0</v>
      </c>
      <c r="E13" s="3">
        <v>0</v>
      </c>
      <c r="G13" s="3">
        <v>0</v>
      </c>
      <c r="I13" s="3">
        <v>0</v>
      </c>
      <c r="K13" s="3">
        <v>100000</v>
      </c>
      <c r="M13" s="3">
        <v>2448232115</v>
      </c>
      <c r="O13" s="3">
        <v>2495528998</v>
      </c>
      <c r="Q13" s="10">
        <v>-47296883</v>
      </c>
    </row>
    <row r="14" spans="1:17" x14ac:dyDescent="0.25">
      <c r="A14" s="1" t="s">
        <v>128</v>
      </c>
      <c r="C14" s="3">
        <v>0</v>
      </c>
      <c r="E14" s="3">
        <v>0</v>
      </c>
      <c r="G14" s="3">
        <v>0</v>
      </c>
      <c r="I14" s="3">
        <v>0</v>
      </c>
      <c r="K14" s="3">
        <v>96385</v>
      </c>
      <c r="M14" s="3">
        <v>665253372</v>
      </c>
      <c r="O14" s="3">
        <v>615621836</v>
      </c>
      <c r="Q14" s="10">
        <v>49631536</v>
      </c>
    </row>
    <row r="15" spans="1:17" x14ac:dyDescent="0.25">
      <c r="A15" s="1" t="s">
        <v>53</v>
      </c>
      <c r="C15" s="3">
        <v>0</v>
      </c>
      <c r="E15" s="3">
        <v>0</v>
      </c>
      <c r="G15" s="3">
        <v>0</v>
      </c>
      <c r="I15" s="3">
        <v>0</v>
      </c>
      <c r="K15" s="3">
        <v>50000</v>
      </c>
      <c r="M15" s="3">
        <v>604455838</v>
      </c>
      <c r="O15" s="3">
        <v>607765928</v>
      </c>
      <c r="Q15" s="10">
        <v>-3310090</v>
      </c>
    </row>
    <row r="16" spans="1:17" x14ac:dyDescent="0.25">
      <c r="A16" s="1" t="s">
        <v>129</v>
      </c>
      <c r="C16" s="3">
        <v>0</v>
      </c>
      <c r="E16" s="3">
        <v>0</v>
      </c>
      <c r="G16" s="3">
        <v>0</v>
      </c>
      <c r="I16" s="3">
        <v>0</v>
      </c>
      <c r="K16" s="3">
        <v>125000</v>
      </c>
      <c r="M16" s="3">
        <v>5442962709</v>
      </c>
      <c r="O16" s="3">
        <v>5161678095</v>
      </c>
      <c r="Q16" s="10">
        <v>281284614</v>
      </c>
    </row>
    <row r="17" spans="1:17" x14ac:dyDescent="0.25">
      <c r="A17" s="1" t="s">
        <v>36</v>
      </c>
      <c r="C17" s="3">
        <v>0</v>
      </c>
      <c r="E17" s="3">
        <v>0</v>
      </c>
      <c r="G17" s="3">
        <v>0</v>
      </c>
      <c r="I17" s="3">
        <v>0</v>
      </c>
      <c r="K17" s="3">
        <v>87100</v>
      </c>
      <c r="M17" s="3">
        <v>349315641</v>
      </c>
      <c r="O17" s="3">
        <v>340259305</v>
      </c>
      <c r="Q17" s="10">
        <v>9056336</v>
      </c>
    </row>
    <row r="18" spans="1:17" x14ac:dyDescent="0.25">
      <c r="A18" s="1" t="s">
        <v>51</v>
      </c>
      <c r="C18" s="3">
        <v>0</v>
      </c>
      <c r="E18" s="3">
        <v>0</v>
      </c>
      <c r="G18" s="3">
        <v>0</v>
      </c>
      <c r="I18" s="3">
        <v>0</v>
      </c>
      <c r="K18" s="3">
        <v>232466</v>
      </c>
      <c r="M18" s="3">
        <v>3061652787</v>
      </c>
      <c r="O18" s="3">
        <v>3084672711</v>
      </c>
      <c r="Q18" s="10">
        <v>-23019924</v>
      </c>
    </row>
    <row r="19" spans="1:17" x14ac:dyDescent="0.25">
      <c r="A19" s="1" t="s">
        <v>131</v>
      </c>
      <c r="C19" s="3">
        <v>16000</v>
      </c>
      <c r="E19" s="3">
        <v>15524752390</v>
      </c>
      <c r="G19" s="3">
        <v>15508748000</v>
      </c>
      <c r="I19" s="3">
        <v>16004390</v>
      </c>
      <c r="K19" s="3">
        <v>16000</v>
      </c>
      <c r="M19" s="3">
        <v>15524752390</v>
      </c>
      <c r="O19" s="3">
        <v>15508748000</v>
      </c>
      <c r="Q19" s="10">
        <v>16004390</v>
      </c>
    </row>
    <row r="20" spans="1:17" x14ac:dyDescent="0.25">
      <c r="A20" s="1" t="s">
        <v>66</v>
      </c>
      <c r="C20" s="3">
        <v>10000</v>
      </c>
      <c r="E20" s="3">
        <v>10000000000</v>
      </c>
      <c r="G20" s="3">
        <v>9718040475</v>
      </c>
      <c r="I20" s="3">
        <v>281959525</v>
      </c>
      <c r="K20" s="3">
        <v>25000</v>
      </c>
      <c r="M20" s="3">
        <v>24812253325</v>
      </c>
      <c r="O20" s="3">
        <v>24295101187</v>
      </c>
      <c r="Q20" s="10">
        <v>517152138</v>
      </c>
    </row>
    <row r="21" spans="1:17" x14ac:dyDescent="0.25">
      <c r="A21" s="1" t="s">
        <v>70</v>
      </c>
      <c r="C21" s="3">
        <v>6971</v>
      </c>
      <c r="E21" s="3">
        <v>5999769313</v>
      </c>
      <c r="G21" s="3">
        <v>5889115005</v>
      </c>
      <c r="I21" s="3">
        <v>110654308</v>
      </c>
      <c r="K21" s="3">
        <v>36971</v>
      </c>
      <c r="M21" s="3">
        <v>31604097306</v>
      </c>
      <c r="O21" s="3">
        <v>31233176136</v>
      </c>
      <c r="Q21" s="10">
        <v>370921170</v>
      </c>
    </row>
    <row r="22" spans="1:17" x14ac:dyDescent="0.25">
      <c r="A22" s="1" t="s">
        <v>73</v>
      </c>
      <c r="C22" s="3">
        <v>14708</v>
      </c>
      <c r="E22" s="3">
        <v>12163545249</v>
      </c>
      <c r="G22" s="3">
        <v>11842636488</v>
      </c>
      <c r="I22" s="3">
        <v>320908761</v>
      </c>
      <c r="K22" s="3">
        <v>14708</v>
      </c>
      <c r="M22" s="3">
        <v>12163545249</v>
      </c>
      <c r="O22" s="3">
        <v>11842636488</v>
      </c>
      <c r="Q22" s="10">
        <v>320908761</v>
      </c>
    </row>
    <row r="23" spans="1:17" x14ac:dyDescent="0.25">
      <c r="A23" s="1" t="s">
        <v>114</v>
      </c>
      <c r="C23" s="3">
        <v>0</v>
      </c>
      <c r="E23" s="3">
        <v>0</v>
      </c>
      <c r="G23" s="3">
        <v>0</v>
      </c>
      <c r="I23" s="3">
        <v>0</v>
      </c>
      <c r="K23" s="3">
        <v>100</v>
      </c>
      <c r="M23" s="3">
        <v>100000000</v>
      </c>
      <c r="O23" s="3">
        <v>99171847</v>
      </c>
      <c r="Q23" s="10">
        <v>828153</v>
      </c>
    </row>
    <row r="24" spans="1:17" x14ac:dyDescent="0.25">
      <c r="A24" s="1" t="s">
        <v>115</v>
      </c>
      <c r="C24" s="3">
        <v>0</v>
      </c>
      <c r="E24" s="3">
        <v>0</v>
      </c>
      <c r="G24" s="3">
        <v>0</v>
      </c>
      <c r="I24" s="3">
        <v>0</v>
      </c>
      <c r="K24" s="3">
        <v>3098</v>
      </c>
      <c r="M24" s="3">
        <v>2865436050</v>
      </c>
      <c r="O24" s="3">
        <v>2816155268</v>
      </c>
      <c r="Q24" s="10">
        <v>49280782</v>
      </c>
    </row>
    <row r="25" spans="1:17" x14ac:dyDescent="0.25">
      <c r="A25" s="1" t="s">
        <v>85</v>
      </c>
      <c r="C25" s="3">
        <v>0</v>
      </c>
      <c r="E25" s="3">
        <v>0</v>
      </c>
      <c r="G25" s="3">
        <v>0</v>
      </c>
      <c r="I25" s="3">
        <v>0</v>
      </c>
      <c r="K25" s="3">
        <v>10000</v>
      </c>
      <c r="M25" s="3">
        <v>8913542993</v>
      </c>
      <c r="O25" s="3">
        <v>8703685250</v>
      </c>
      <c r="Q25" s="10">
        <v>209857743</v>
      </c>
    </row>
    <row r="26" spans="1:17" x14ac:dyDescent="0.25">
      <c r="A26" s="1" t="s">
        <v>82</v>
      </c>
      <c r="C26" s="3">
        <v>0</v>
      </c>
      <c r="E26" s="3">
        <v>0</v>
      </c>
      <c r="G26" s="3">
        <v>0</v>
      </c>
      <c r="I26" s="3">
        <v>0</v>
      </c>
      <c r="K26" s="3">
        <v>10000</v>
      </c>
      <c r="M26" s="3">
        <v>8975498043</v>
      </c>
      <c r="O26" s="3">
        <v>8743656250</v>
      </c>
      <c r="Q26" s="10">
        <v>231841793</v>
      </c>
    </row>
    <row r="27" spans="1:17" x14ac:dyDescent="0.25">
      <c r="A27" s="1" t="s">
        <v>116</v>
      </c>
      <c r="C27" s="3">
        <v>0</v>
      </c>
      <c r="E27" s="3">
        <v>0</v>
      </c>
      <c r="G27" s="3">
        <v>0</v>
      </c>
      <c r="I27" s="3">
        <v>0</v>
      </c>
      <c r="K27" s="3">
        <v>19954</v>
      </c>
      <c r="M27" s="3">
        <v>19954000000</v>
      </c>
      <c r="O27" s="3">
        <v>19857253588</v>
      </c>
      <c r="Q27" s="10">
        <v>96746412</v>
      </c>
    </row>
    <row r="28" spans="1:17" ht="23.25" thickBot="1" x14ac:dyDescent="0.3">
      <c r="E28" s="6">
        <f>SUM(E8:E27)</f>
        <v>63765093453</v>
      </c>
      <c r="G28" s="6">
        <f>SUM(G8:G27)</f>
        <v>59194328880</v>
      </c>
      <c r="I28" s="6">
        <f>SUM(I8:I27)</f>
        <v>4570764573</v>
      </c>
      <c r="M28" s="6">
        <f>SUM(M8:M27)</f>
        <v>167738418787</v>
      </c>
      <c r="O28" s="6">
        <f>SUM(O8:O27)</f>
        <v>161621957261</v>
      </c>
      <c r="Q28" s="6">
        <f>SUM(Q8:Q27)</f>
        <v>6116461526</v>
      </c>
    </row>
    <row r="29" spans="1:17" ht="23.25" thickTop="1" x14ac:dyDescent="0.25"/>
    <row r="30" spans="1:17" x14ac:dyDescent="0.25">
      <c r="I30" s="3"/>
      <c r="Q30" s="3"/>
    </row>
    <row r="31" spans="1:17" x14ac:dyDescent="0.25">
      <c r="I31" s="3"/>
      <c r="Q31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2020-01-25T05:48:21Z</dcterms:created>
  <dcterms:modified xsi:type="dcterms:W3CDTF">2020-01-28T08:43:12Z</dcterms:modified>
</cp:coreProperties>
</file>