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آذر98\تارنما\"/>
    </mc:Choice>
  </mc:AlternateContent>
  <bookViews>
    <workbookView xWindow="0" yWindow="0" windowWidth="28800" windowHeight="12435" tabRatio="817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definedNames>
    <definedName name="_xlnm.Print_Area" localSheetId="0">تاییدیه!$A$1:$I$20</definedName>
  </definedName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I17" i="12"/>
  <c r="O17" i="12"/>
  <c r="M17" i="12"/>
  <c r="K17" i="12"/>
  <c r="G17" i="12"/>
  <c r="E17" i="12"/>
  <c r="C17" i="12"/>
  <c r="U50" i="11"/>
  <c r="S50" i="11"/>
  <c r="K50" i="11"/>
  <c r="I50" i="11"/>
  <c r="Q50" i="11"/>
  <c r="O50" i="11"/>
  <c r="M50" i="11"/>
  <c r="G50" i="11"/>
  <c r="E50" i="11"/>
  <c r="C50" i="11"/>
  <c r="I24" i="10"/>
  <c r="O24" i="10"/>
  <c r="M24" i="10"/>
  <c r="G24" i="10"/>
  <c r="E24" i="10"/>
  <c r="Q54" i="9"/>
  <c r="O54" i="9"/>
  <c r="M54" i="9"/>
  <c r="G54" i="9"/>
  <c r="E54" i="9"/>
  <c r="S10" i="8"/>
  <c r="Q10" i="8"/>
  <c r="O10" i="8"/>
  <c r="M10" i="8"/>
  <c r="K10" i="8"/>
  <c r="I10" i="8"/>
  <c r="S10" i="7"/>
  <c r="Q10" i="7"/>
  <c r="O10" i="7"/>
  <c r="M10" i="7"/>
  <c r="K10" i="7"/>
  <c r="I10" i="7"/>
  <c r="S10" i="6"/>
  <c r="Q10" i="6"/>
  <c r="O10" i="6"/>
  <c r="M10" i="6"/>
  <c r="K10" i="6"/>
  <c r="AK16" i="3"/>
  <c r="W16" i="3"/>
  <c r="AI16" i="3"/>
  <c r="AG16" i="3"/>
  <c r="AA16" i="3"/>
  <c r="S16" i="3"/>
  <c r="Q16" i="3"/>
  <c r="Q17" i="12" l="1"/>
  <c r="Q24" i="10"/>
  <c r="I54" i="9"/>
  <c r="Y48" i="1"/>
  <c r="G48" i="1"/>
  <c r="W48" i="1"/>
  <c r="U48" i="1"/>
  <c r="O48" i="1"/>
  <c r="K48" i="1"/>
  <c r="E48" i="1"/>
</calcChain>
</file>

<file path=xl/sharedStrings.xml><?xml version="1.0" encoding="utf-8"?>
<sst xmlns="http://schemas.openxmlformats.org/spreadsheetml/2006/main" count="579" uniqueCount="147">
  <si>
    <t>صندوق سرمایه‌گذاری توسعه اندوخته آینده</t>
  </si>
  <si>
    <t>صورت وضعیت پورتفوی</t>
  </si>
  <si>
    <t>برای ماه منتهی به 1398/09/30</t>
  </si>
  <si>
    <t>نام شرکت</t>
  </si>
  <si>
    <t>1398/08/30</t>
  </si>
  <si>
    <t>تغییرات طی دوره</t>
  </si>
  <si>
    <t>1398/09/30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</si>
  <si>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</si>
  <si>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</si>
  <si>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</si>
  <si>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</si>
  <si>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</si>
  <si>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</si>
  <si>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</si>
  <si>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</si>
  <si>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ايركا پارت صنعت</t>
  </si>
  <si>
    <t>پالايش نفت اصفهان</t>
  </si>
  <si>
    <t>پتروشيمي پارس</t>
  </si>
  <si>
    <t>پتروشيمي پرديس</t>
  </si>
  <si>
    <t>پتروشيمي خراسان</t>
  </si>
  <si>
    <t>پتروشيمي زاگرس</t>
  </si>
  <si>
    <t>پتروشيمي غدير</t>
  </si>
  <si>
    <t>پتروشيمي فناوران</t>
  </si>
  <si>
    <t>پتروشيمي نوري</t>
  </si>
  <si>
    <t>پتروشيمي‌شيراز</t>
  </si>
  <si>
    <t>تامين سرمايه لوتوس پارسيان</t>
  </si>
  <si>
    <t>تراكتورسازي‌ايران‌</t>
  </si>
  <si>
    <t>توسعه‌ معادن‌ روي‌ ايران‌</t>
  </si>
  <si>
    <t>س. نفت و گاز و پتروشيمي تأمين</t>
  </si>
  <si>
    <t>سرمايه گذاري نور كوثر ايرانيان</t>
  </si>
  <si>
    <t>سرمايه‌ گذاري‌ پارس‌ توشه‌</t>
  </si>
  <si>
    <t>سرمايه‌گذاري‌ سپه‌</t>
  </si>
  <si>
    <t>سرمايه‌گذاري‌صندوق‌بازنشستگي‌</t>
  </si>
  <si>
    <t>سرمايه‌گذاري‌غدير(هلدينگ‌</t>
  </si>
  <si>
    <t>سكه تمام بهارتحويل1روزه سامان</t>
  </si>
  <si>
    <t>سكه تمام بهارتحويل1روزه صادرات</t>
  </si>
  <si>
    <t>سيمان‌ خزر</t>
  </si>
  <si>
    <t>شركت بيمه اتكايي امين</t>
  </si>
  <si>
    <t>فولاد  خوزستان</t>
  </si>
  <si>
    <t>فولاد اميركبيركاشان</t>
  </si>
  <si>
    <t>فولاد مباركه اصفهان</t>
  </si>
  <si>
    <t>كارخانجات‌داروپخش‌</t>
  </si>
  <si>
    <t>كالسيمين‌</t>
  </si>
  <si>
    <t>كشتيراني جمهوري اسلامي ايران</t>
  </si>
  <si>
    <t>كيميدارو</t>
  </si>
  <si>
    <t>مبین انرژی خلیج فارس</t>
  </si>
  <si>
    <t>ملي‌ صنايع‌ مس‌ ايران‌</t>
  </si>
  <si>
    <t>گروه پتروشيمي س. ايرانيان</t>
  </si>
  <si>
    <t>سرمايه گذاري صدرتامين</t>
  </si>
  <si>
    <t>بانك تجارت</t>
  </si>
  <si>
    <t>ايران‌ ترانسفو</t>
  </si>
  <si>
    <t>موتوژن‌</t>
  </si>
  <si>
    <t>مخابرات ايران</t>
  </si>
  <si>
    <t>ح . تراكتورسازي‌ايران‌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</si>
  <si>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</si>
  <si>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</si>
  <si>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</si>
  <si>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</si>
  <si>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</si>
  <si>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</si>
  <si>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</si>
  <si>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</si>
  <si>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</si>
  <si>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اسنادخزانه-م13بودجه96-981016</t>
  </si>
  <si>
    <t>بله</t>
  </si>
  <si>
    <t>1396/12/07</t>
  </si>
  <si>
    <t>1398/10/16</t>
  </si>
  <si>
    <t>اسنادخزانه-م15بودجه97-990224</t>
  </si>
  <si>
    <t>1398/03/28</t>
  </si>
  <si>
    <t>1399/02/24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</si>
  <si>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</si>
  <si>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</si>
  <si>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</si>
  <si>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</si>
  <si>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</si>
  <si>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</si>
  <si>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</si>
  <si>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</si>
  <si>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</si>
  <si>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</si>
  <si>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</si>
  <si>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</si>
  <si>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مرابحه پديده شيمي قرن990701</t>
  </si>
  <si>
    <t>1397/07/01</t>
  </si>
  <si>
    <t>1399/07/01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</si>
  <si>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</si>
  <si>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</si>
  <si>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</si>
  <si>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</si>
  <si>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</si>
  <si>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</si>
  <si>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</si>
  <si>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</si>
  <si>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</si>
  <si>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</si>
  <si>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</si>
  <si>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5211835220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</si>
  <si>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</si>
  <si>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</si>
  <si>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</si>
  <si>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</si>
  <si>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</si>
  <si>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</si>
  <si>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</si>
  <si>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</si>
  <si>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</si>
  <si>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</si>
  <si>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</si>
  <si>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</si>
  <si>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</si>
  <si>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</si>
  <si>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</si>
  <si>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</si>
  <si>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</si>
  <si>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</si>
  <si>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</si>
  <si>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</si>
  <si>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</si>
  <si>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</si>
  <si>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</si>
  <si>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1398/09/28</t>
  </si>
  <si>
    <t>بهای فروش</t>
  </si>
  <si>
    <t>ارزش دفتری</t>
  </si>
  <si>
    <t>سود و زیان ناشی از تغییر قیمت</t>
  </si>
  <si>
    <t>سرمايه‌گذاري صنايع پتروشيمي‌</t>
  </si>
  <si>
    <t>گلوكوزان‌</t>
  </si>
  <si>
    <t>سود و زیان ناشی از فروش</t>
  </si>
  <si>
    <t>ح . تامين سرمايه لوتوس پارسيان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</si>
  <si>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</si>
  <si>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</si>
  <si>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</si>
  <si>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</si>
  <si>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</si>
  <si>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</si>
  <si>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</si>
  <si>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</si>
  <si>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</si>
  <si>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</si>
  <si>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</si>
  <si>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</si>
  <si>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</si>
  <si>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</si>
  <si>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</si>
  <si>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</si>
  <si>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1398/09/01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</si>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</sst>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;[Red]\(#,###\)"/>
    <numFmt numFmtId="166" formatCode="#,##0;[Red]#,##0"/>
    <numFmt numFmtId="167" formatCode="#,##0_-;\(#,##0\)"/>
    <numFmt numFmtId="168" formatCode="#,##0;\(#,##0\)"/>
    <numFmt numFmtId="169" formatCode="#,##0;[Red]\(#,##0\)"/>
  </numFmts>
  <fonts count="20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4"/>
      <name val="B Mitra"/>
      <charset val="178"/>
    </font>
    <font>
      <u/>
      <sz val="14"/>
      <name val="B Mitra"/>
      <charset val="178"/>
    </font>
    <font>
      <b/>
      <sz val="20"/>
      <name val="B Mitra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20"/>
      <name val="B Mitra"/>
      <charset val="178"/>
    </font>
    <font>
      <sz val="18"/>
      <name val="B Mitra"/>
      <charset val="178"/>
    </font>
    <font>
      <sz val="12"/>
      <color rgb="FF006100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20"/>
      <color theme="1"/>
      <name val="B Mitra"/>
      <charset val="178"/>
    </font>
    <font>
      <sz val="20"/>
      <color theme="1"/>
      <name val="Calibri"/>
      <family val="2"/>
      <charset val="178"/>
      <scheme val="minor"/>
    </font>
    <font>
      <b/>
      <sz val="18"/>
      <name val="B Mitra"/>
      <charset val="178"/>
    </font>
    <font>
      <b/>
      <u/>
      <sz val="18"/>
      <name val="B Mitra"/>
      <charset val="178"/>
    </font>
    <font>
      <b/>
      <u/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3" fillId="2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3" fontId="7" fillId="0" borderId="0" xfId="3" applyNumberFormat="1" applyFont="1" applyAlignment="1" applyProtection="1">
      <alignment vertical="center" readingOrder="2"/>
      <protection locked="0"/>
    </xf>
    <xf numFmtId="3" fontId="7" fillId="0" borderId="0" xfId="3" applyNumberFormat="1" applyFont="1" applyAlignment="1" applyProtection="1">
      <alignment horizontal="center" vertical="center" readingOrder="2"/>
      <protection locked="0"/>
    </xf>
    <xf numFmtId="165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right" vertical="center"/>
      <protection locked="0"/>
    </xf>
    <xf numFmtId="165" fontId="6" fillId="0" borderId="0" xfId="3" applyNumberFormat="1" applyFont="1" applyFill="1" applyBorder="1" applyAlignment="1" applyProtection="1">
      <alignment horizontal="right" vertical="center"/>
      <protection locked="0"/>
    </xf>
    <xf numFmtId="3" fontId="6" fillId="0" borderId="0" xfId="3" applyNumberFormat="1" applyFont="1" applyFill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Fill="1" applyBorder="1" applyAlignment="1">
      <alignment horizontal="left" vertical="center"/>
    </xf>
    <xf numFmtId="3" fontId="8" fillId="0" borderId="0" xfId="3" applyNumberFormat="1" applyFont="1" applyBorder="1" applyAlignment="1" applyProtection="1">
      <alignment horizontal="right" vertical="center" readingOrder="2"/>
      <protection locked="0"/>
    </xf>
    <xf numFmtId="3" fontId="9" fillId="0" borderId="0" xfId="3" applyNumberFormat="1" applyFont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>
      <alignment horizontal="center" vertical="center"/>
    </xf>
    <xf numFmtId="3" fontId="11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 readingOrder="2"/>
      <protection locked="0"/>
    </xf>
    <xf numFmtId="165" fontId="12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 readingOrder="2"/>
    </xf>
    <xf numFmtId="3" fontId="6" fillId="0" borderId="0" xfId="3" applyNumberFormat="1" applyFont="1" applyBorder="1" applyAlignment="1">
      <alignment horizontal="center" vertical="center"/>
    </xf>
    <xf numFmtId="0" fontId="5" fillId="0" borderId="0" xfId="3" applyBorder="1"/>
    <xf numFmtId="166" fontId="11" fillId="0" borderId="0" xfId="4" applyNumberFormat="1" applyFont="1" applyFill="1" applyBorder="1" applyAlignment="1" applyProtection="1">
      <alignment horizontal="center" vertical="center" readingOrder="2"/>
    </xf>
    <xf numFmtId="0" fontId="14" fillId="0" borderId="0" xfId="3" applyFont="1" applyBorder="1" applyAlignment="1">
      <alignment horizontal="center"/>
    </xf>
    <xf numFmtId="0" fontId="5" fillId="0" borderId="0" xfId="3" applyFill="1" applyBorder="1" applyAlignment="1">
      <alignment horizontal="center"/>
    </xf>
    <xf numFmtId="166" fontId="6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/>
    <xf numFmtId="3" fontId="13" fillId="2" borderId="0" xfId="4" applyNumberFormat="1" applyAlignment="1">
      <alignment horizontal="right" vertical="center"/>
    </xf>
    <xf numFmtId="3" fontId="11" fillId="0" borderId="0" xfId="3" applyNumberFormat="1" applyFont="1" applyBorder="1" applyAlignment="1" applyProtection="1">
      <alignment horizontal="center" vertical="center" readingOrder="2"/>
      <protection locked="0"/>
    </xf>
    <xf numFmtId="3" fontId="11" fillId="0" borderId="0" xfId="3" applyNumberFormat="1" applyFont="1" applyFill="1" applyBorder="1" applyAlignment="1" applyProtection="1">
      <alignment horizontal="center" vertical="center" readingOrder="2"/>
    </xf>
    <xf numFmtId="3" fontId="6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 readingOrder="2"/>
    </xf>
    <xf numFmtId="3" fontId="6" fillId="0" borderId="0" xfId="3" applyNumberFormat="1" applyFont="1" applyFill="1" applyBorder="1" applyAlignment="1">
      <alignment horizontal="right" vertical="center"/>
    </xf>
    <xf numFmtId="165" fontId="11" fillId="0" borderId="0" xfId="3" applyNumberFormat="1" applyFont="1" applyFill="1" applyBorder="1" applyAlignment="1" applyProtection="1">
      <alignment horizontal="right" vertical="center" readingOrder="2"/>
      <protection locked="0"/>
    </xf>
    <xf numFmtId="167" fontId="15" fillId="0" borderId="0" xfId="4" applyNumberFormat="1" applyFont="1" applyFill="1" applyBorder="1" applyAlignment="1" applyProtection="1">
      <alignment horizontal="center" vertical="center" readingOrder="2"/>
    </xf>
    <xf numFmtId="168" fontId="11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 applyFill="1" applyBorder="1"/>
    <xf numFmtId="0" fontId="16" fillId="0" borderId="0" xfId="3" applyFont="1" applyBorder="1"/>
    <xf numFmtId="0" fontId="5" fillId="0" borderId="0" xfId="3" applyBorder="1" applyAlignment="1">
      <alignment horizontal="center"/>
    </xf>
    <xf numFmtId="3" fontId="6" fillId="0" borderId="0" xfId="3" applyNumberFormat="1" applyFont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/>
      <protection locked="0"/>
    </xf>
    <xf numFmtId="165" fontId="17" fillId="0" borderId="0" xfId="4" applyNumberFormat="1" applyFont="1" applyFill="1" applyBorder="1" applyAlignment="1" applyProtection="1">
      <alignment horizontal="center" vertical="center" readingOrder="2"/>
    </xf>
    <xf numFmtId="165" fontId="9" fillId="0" borderId="0" xfId="4" applyNumberFormat="1" applyFont="1" applyFill="1" applyBorder="1" applyAlignment="1" applyProtection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 readingOrder="2"/>
    </xf>
    <xf numFmtId="3" fontId="10" fillId="0" borderId="0" xfId="3" applyNumberFormat="1" applyFont="1" applyBorder="1" applyAlignment="1">
      <alignment vertical="center" readingOrder="2"/>
    </xf>
    <xf numFmtId="3" fontId="6" fillId="0" borderId="0" xfId="3" applyNumberFormat="1" applyFont="1" applyFill="1" applyAlignment="1">
      <alignment horizontal="right" vertical="center"/>
    </xf>
    <xf numFmtId="169" fontId="19" fillId="0" borderId="0" xfId="3" applyNumberFormat="1" applyFont="1" applyAlignment="1" applyProtection="1">
      <alignment vertical="center"/>
    </xf>
    <xf numFmtId="3" fontId="6" fillId="0" borderId="0" xfId="3" applyNumberFormat="1" applyFont="1" applyAlignment="1">
      <alignment horizontal="center" vertical="center"/>
    </xf>
    <xf numFmtId="165" fontId="6" fillId="0" borderId="0" xfId="3" applyNumberFormat="1" applyFont="1" applyFill="1" applyAlignment="1">
      <alignment horizontal="right" vertical="center"/>
    </xf>
    <xf numFmtId="3" fontId="10" fillId="0" borderId="0" xfId="3" applyNumberFormat="1" applyFont="1" applyBorder="1" applyAlignment="1">
      <alignment horizontal="center" vertical="center" readingOrder="2"/>
    </xf>
    <xf numFmtId="169" fontId="18" fillId="0" borderId="0" xfId="3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2" builtinId="3"/>
    <cellStyle name="Good 2" xf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8</xdr:col>
      <xdr:colOff>1466850</xdr:colOff>
      <xdr:row>19</xdr:row>
      <xdr:rowOff>409575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275750" y="47624"/>
          <a:ext cx="8324850" cy="8324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33"/>
  <sheetViews>
    <sheetView rightToLeft="1" tabSelected="1" view="pageBreakPreview" zoomScaleNormal="100" zoomScaleSheetLayoutView="100" workbookViewId="0">
      <selection activeCell="K11" sqref="K11"/>
    </sheetView>
  </sheetViews>
  <sheetFormatPr defaultColWidth="9" defaultRowHeight="28.5" customHeight="1"/>
  <cols>
    <col min="1" max="1" width="11.140625" style="13" customWidth="1"/>
    <col min="2" max="2" width="60" style="13" bestFit="1" customWidth="1"/>
    <col min="3" max="3" width="8.140625" style="65" customWidth="1"/>
    <col min="4" max="4" width="0.85546875" style="65" customWidth="1"/>
    <col min="5" max="5" width="22.140625" style="66" customWidth="1"/>
    <col min="6" max="6" width="0.5703125" style="63" customWidth="1"/>
    <col min="7" max="7" width="0.28515625" style="63" hidden="1" customWidth="1"/>
    <col min="8" max="8" width="0.7109375" style="13" hidden="1" customWidth="1"/>
    <col min="9" max="9" width="22.7109375" style="63" bestFit="1" customWidth="1"/>
    <col min="10" max="16384" width="9" style="13"/>
  </cols>
  <sheetData>
    <row r="1" spans="1:118" ht="28.5" customHeight="1">
      <c r="B1" s="14"/>
      <c r="C1" s="14"/>
      <c r="D1" s="15"/>
      <c r="E1" s="16"/>
      <c r="F1" s="17"/>
      <c r="G1" s="18"/>
      <c r="I1" s="18"/>
    </row>
    <row r="2" spans="1:118" ht="15" customHeight="1">
      <c r="A2" s="19"/>
      <c r="B2" s="20"/>
      <c r="C2" s="21"/>
      <c r="D2" s="21"/>
      <c r="E2" s="22"/>
      <c r="F2" s="23"/>
      <c r="G2" s="24"/>
      <c r="H2" s="19"/>
      <c r="I2" s="24"/>
    </row>
    <row r="3" spans="1:118" ht="15" customHeight="1">
      <c r="A3" s="19"/>
      <c r="B3" s="20"/>
      <c r="C3" s="21"/>
      <c r="D3" s="21"/>
      <c r="E3" s="22"/>
      <c r="F3" s="23"/>
      <c r="G3" s="24"/>
      <c r="H3" s="19"/>
      <c r="I3" s="24"/>
    </row>
    <row r="4" spans="1:118" ht="15" customHeight="1">
      <c r="A4" s="19"/>
      <c r="B4" s="20"/>
      <c r="C4" s="21"/>
      <c r="D4" s="21"/>
      <c r="E4" s="22"/>
      <c r="F4" s="23"/>
      <c r="G4" s="24"/>
      <c r="H4" s="19"/>
      <c r="I4" s="24"/>
    </row>
    <row r="5" spans="1:118" ht="31.5">
      <c r="A5" s="19"/>
      <c r="B5" s="25"/>
      <c r="C5" s="26"/>
      <c r="D5" s="26"/>
      <c r="E5" s="27"/>
      <c r="F5" s="27"/>
      <c r="G5" s="27"/>
      <c r="H5" s="28"/>
      <c r="I5" s="27"/>
    </row>
    <row r="6" spans="1:118" ht="30.75">
      <c r="A6" s="19"/>
      <c r="B6" s="29"/>
      <c r="C6" s="30"/>
      <c r="D6" s="30"/>
      <c r="E6" s="31"/>
      <c r="F6" s="32"/>
      <c r="G6" s="33"/>
      <c r="H6" s="34"/>
      <c r="I6" s="31"/>
    </row>
    <row r="7" spans="1:118" s="41" customFormat="1" ht="46.5" customHeight="1">
      <c r="A7" s="35"/>
      <c r="B7" s="29"/>
      <c r="C7" s="36"/>
      <c r="D7" s="37"/>
      <c r="E7" s="36"/>
      <c r="F7" s="38"/>
      <c r="G7" s="39"/>
      <c r="H7" s="38"/>
      <c r="I7" s="36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</row>
    <row r="8" spans="1:118" s="41" customFormat="1" ht="46.5" customHeight="1">
      <c r="A8" s="35"/>
      <c r="B8" s="29"/>
      <c r="C8" s="36"/>
      <c r="D8" s="37"/>
      <c r="E8" s="36"/>
      <c r="F8" s="38"/>
      <c r="G8" s="39"/>
      <c r="H8" s="38"/>
      <c r="I8" s="36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</row>
    <row r="9" spans="1:118" s="41" customFormat="1" ht="46.5" customHeight="1">
      <c r="A9" s="35"/>
      <c r="B9" s="29"/>
      <c r="C9" s="36"/>
      <c r="D9" s="37"/>
      <c r="E9" s="36"/>
      <c r="F9" s="38"/>
      <c r="G9" s="39"/>
      <c r="H9" s="38"/>
      <c r="I9" s="36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</row>
    <row r="10" spans="1:118" s="41" customFormat="1" ht="46.5" customHeight="1">
      <c r="A10" s="35"/>
      <c r="B10" s="29"/>
      <c r="C10" s="36"/>
      <c r="D10" s="37"/>
      <c r="E10" s="36"/>
      <c r="F10" s="38"/>
      <c r="G10" s="39"/>
      <c r="H10" s="38"/>
      <c r="I10" s="36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</row>
    <row r="11" spans="1:118" s="41" customFormat="1" ht="46.5" customHeight="1">
      <c r="A11" s="35"/>
      <c r="B11" s="29"/>
      <c r="C11" s="36"/>
      <c r="D11" s="37"/>
      <c r="E11" s="36"/>
      <c r="F11" s="38"/>
      <c r="G11" s="39"/>
      <c r="H11" s="38"/>
      <c r="I11" s="36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</row>
    <row r="12" spans="1:118" ht="28.5" customHeight="1">
      <c r="A12" s="19"/>
      <c r="B12" s="25"/>
      <c r="C12" s="42"/>
      <c r="D12" s="30"/>
      <c r="E12" s="43"/>
      <c r="F12" s="44"/>
      <c r="G12" s="32"/>
      <c r="H12" s="45"/>
      <c r="I12" s="43"/>
    </row>
    <row r="13" spans="1:118" ht="28.5" customHeight="1">
      <c r="A13" s="19"/>
      <c r="B13" s="25"/>
      <c r="C13" s="42"/>
      <c r="D13" s="30"/>
      <c r="E13" s="46"/>
      <c r="F13" s="23"/>
      <c r="G13" s="47"/>
      <c r="H13" s="48"/>
      <c r="I13" s="49"/>
    </row>
    <row r="14" spans="1:118" ht="28.5" customHeight="1">
      <c r="A14" s="19"/>
      <c r="B14" s="29"/>
      <c r="C14" s="36"/>
      <c r="D14" s="37"/>
      <c r="E14" s="36"/>
      <c r="F14" s="38"/>
      <c r="G14" s="39"/>
      <c r="H14" s="38"/>
      <c r="I14" s="50"/>
    </row>
    <row r="15" spans="1:118" s="40" customFormat="1" ht="35.25" customHeight="1">
      <c r="A15" s="35"/>
      <c r="B15" s="29"/>
      <c r="C15" s="36"/>
      <c r="D15" s="35"/>
      <c r="E15" s="51"/>
      <c r="F15" s="52"/>
      <c r="G15" s="39"/>
      <c r="H15" s="52"/>
      <c r="I15" s="50"/>
    </row>
    <row r="16" spans="1:118" s="40" customFormat="1" ht="35.25" customHeight="1">
      <c r="A16" s="35"/>
      <c r="B16" s="29"/>
      <c r="C16" s="36"/>
      <c r="D16" s="35"/>
      <c r="E16" s="50"/>
      <c r="F16" s="52"/>
      <c r="G16" s="39"/>
      <c r="H16" s="52"/>
      <c r="I16" s="50"/>
    </row>
    <row r="17" spans="1:9" s="40" customFormat="1" ht="35.25" customHeight="1">
      <c r="A17" s="35"/>
      <c r="B17" s="29"/>
      <c r="C17" s="36"/>
      <c r="D17" s="35"/>
      <c r="E17" s="50"/>
      <c r="F17" s="52"/>
      <c r="G17" s="39"/>
      <c r="H17" s="52"/>
      <c r="I17" s="50"/>
    </row>
    <row r="18" spans="1:9" s="40" customFormat="1" ht="33.75" customHeight="1">
      <c r="A18" s="35"/>
      <c r="B18" s="25"/>
      <c r="C18" s="53"/>
      <c r="D18" s="35"/>
      <c r="E18" s="50"/>
      <c r="F18" s="54"/>
      <c r="G18" s="30"/>
      <c r="H18" s="54"/>
      <c r="I18" s="50"/>
    </row>
    <row r="19" spans="1:9" s="40" customFormat="1" ht="33.75" customHeight="1">
      <c r="A19" s="35"/>
      <c r="B19" s="25"/>
      <c r="C19" s="36"/>
      <c r="D19" s="35"/>
      <c r="E19" s="43"/>
      <c r="F19" s="26"/>
      <c r="G19" s="55"/>
      <c r="H19" s="54"/>
      <c r="I19" s="43"/>
    </row>
    <row r="20" spans="1:9" ht="33.75" customHeight="1">
      <c r="A20" s="19"/>
      <c r="B20" s="29"/>
      <c r="C20" s="30"/>
      <c r="D20" s="30"/>
      <c r="E20" s="56"/>
      <c r="F20" s="57"/>
      <c r="G20" s="57"/>
      <c r="H20" s="57"/>
      <c r="I20" s="56"/>
    </row>
    <row r="21" spans="1:9" ht="33.75" customHeight="1">
      <c r="A21" s="19"/>
      <c r="B21" s="29"/>
      <c r="C21" s="30"/>
      <c r="D21" s="58"/>
      <c r="E21" s="59"/>
      <c r="F21" s="39"/>
      <c r="G21" s="60"/>
      <c r="H21" s="39"/>
      <c r="I21" s="59"/>
    </row>
    <row r="22" spans="1:9" ht="28.5" customHeight="1">
      <c r="A22" s="19"/>
      <c r="B22" s="19"/>
      <c r="C22" s="34"/>
      <c r="D22" s="34"/>
      <c r="E22" s="46"/>
      <c r="F22" s="48"/>
      <c r="G22" s="48"/>
      <c r="H22" s="19"/>
      <c r="I22" s="48"/>
    </row>
    <row r="23" spans="1:9" ht="28.5" customHeight="1">
      <c r="A23" s="19"/>
      <c r="B23" s="61"/>
      <c r="C23" s="34"/>
      <c r="D23" s="34"/>
      <c r="E23" s="46"/>
      <c r="F23" s="48"/>
      <c r="G23" s="48"/>
      <c r="H23" s="19"/>
      <c r="I23" s="48"/>
    </row>
    <row r="24" spans="1:9" ht="28.5" customHeight="1">
      <c r="A24" s="19"/>
      <c r="B24" s="50"/>
      <c r="C24" s="34"/>
      <c r="D24" s="34"/>
      <c r="E24" s="46"/>
      <c r="F24" s="48"/>
      <c r="G24" s="48"/>
      <c r="H24" s="19"/>
      <c r="I24" s="19"/>
    </row>
    <row r="25" spans="1:9" ht="28.5" customHeight="1">
      <c r="A25" s="19"/>
      <c r="B25" s="19"/>
      <c r="C25" s="34"/>
      <c r="D25" s="34"/>
      <c r="E25" s="46"/>
      <c r="F25" s="48"/>
      <c r="G25" s="48"/>
      <c r="H25" s="19"/>
      <c r="I25" s="48"/>
    </row>
    <row r="26" spans="1:9" ht="28.5" customHeight="1">
      <c r="A26" s="19"/>
      <c r="B26" s="19"/>
      <c r="C26" s="34"/>
      <c r="D26" s="34"/>
      <c r="E26" s="46"/>
      <c r="F26" s="48"/>
      <c r="G26" s="48"/>
      <c r="H26" s="19"/>
      <c r="I26" s="48"/>
    </row>
    <row r="27" spans="1:9" ht="28.5" customHeight="1">
      <c r="A27" s="19"/>
      <c r="B27" s="67"/>
      <c r="C27" s="67"/>
      <c r="D27" s="67"/>
      <c r="E27" s="67"/>
      <c r="F27" s="62"/>
      <c r="G27" s="62"/>
      <c r="H27" s="62"/>
      <c r="I27" s="62"/>
    </row>
    <row r="28" spans="1:9" ht="28.5" customHeight="1">
      <c r="A28" s="19"/>
      <c r="B28" s="19"/>
      <c r="C28" s="34"/>
      <c r="D28" s="34"/>
      <c r="E28" s="46"/>
      <c r="F28" s="48"/>
      <c r="G28" s="48"/>
      <c r="H28" s="19"/>
      <c r="I28" s="48"/>
    </row>
    <row r="29" spans="1:9" ht="28.5" customHeight="1">
      <c r="A29" s="19"/>
      <c r="B29" s="19"/>
      <c r="C29" s="19"/>
      <c r="D29" s="19"/>
      <c r="E29" s="19"/>
      <c r="F29" s="19"/>
      <c r="G29" s="19"/>
      <c r="H29" s="19"/>
      <c r="I29" s="19"/>
    </row>
    <row r="30" spans="1:9" ht="28.5" customHeight="1">
      <c r="A30" s="68"/>
      <c r="B30" s="68"/>
      <c r="C30" s="68"/>
      <c r="D30" s="68"/>
      <c r="E30" s="68"/>
      <c r="F30" s="68"/>
      <c r="G30" s="68"/>
      <c r="H30" s="68"/>
      <c r="I30" s="68"/>
    </row>
    <row r="31" spans="1:9" ht="28.5" customHeight="1">
      <c r="C31" s="13"/>
      <c r="D31" s="13"/>
      <c r="E31" s="13"/>
      <c r="F31" s="13"/>
      <c r="G31" s="13"/>
    </row>
    <row r="33" spans="3:9" ht="28.5" customHeight="1">
      <c r="C33" s="64"/>
      <c r="D33" s="64"/>
      <c r="E33" s="64"/>
      <c r="F33" s="64"/>
      <c r="G33" s="64"/>
      <c r="H33" s="64"/>
      <c r="I33" s="64"/>
    </row>
  </sheetData>
  <sheetProtection formatCells="0" formatColumns="0" formatRows="0" insertColumns="0" insertRows="0" insertHyperlinks="0" deleteColumns="0" deleteRows="0" sort="0" autoFilter="0" pivotTables="0"/>
  <mergeCells count="2">
    <mergeCell ref="B27:E27"/>
    <mergeCell ref="A30:I3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5" orientation="portrait" r:id="rId1"/>
  <headerFooter>
    <oddHeader>&amp;L &amp;C&amp;"B Nazanin,Bold"&amp;14&amp;Uصندوق سرمایه گذاری مشترک امید توسعه
صورت خالص دارایی ها
در تاریخ 31 شهریور ماه 1398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1"/>
  <sheetViews>
    <sheetView rightToLeft="1" topLeftCell="A4" workbookViewId="0">
      <selection activeCell="I29" sqref="I29"/>
    </sheetView>
  </sheetViews>
  <sheetFormatPr defaultRowHeight="22.5"/>
  <cols>
    <col min="1" max="1" width="30.28515625" style="2" bestFit="1" customWidth="1"/>
    <col min="2" max="2" width="1" style="2" customWidth="1"/>
    <col min="3" max="3" width="20.7109375" style="2" bestFit="1" customWidth="1"/>
    <col min="4" max="4" width="1" style="2" customWidth="1"/>
    <col min="5" max="5" width="22.5703125" style="2" bestFit="1" customWidth="1"/>
    <col min="6" max="6" width="1" style="2" customWidth="1"/>
    <col min="7" max="7" width="16" style="2" bestFit="1" customWidth="1"/>
    <col min="8" max="8" width="1" style="2" customWidth="1"/>
    <col min="9" max="9" width="17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7109375" style="2" bestFit="1" customWidth="1"/>
    <col min="14" max="14" width="1" style="2" customWidth="1"/>
    <col min="15" max="15" width="22.570312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1:21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6" spans="1:21" ht="24">
      <c r="A6" s="69" t="s">
        <v>3</v>
      </c>
      <c r="C6" s="70" t="s">
        <v>103</v>
      </c>
      <c r="D6" s="70" t="s">
        <v>103</v>
      </c>
      <c r="E6" s="70" t="s">
        <v>103</v>
      </c>
      <c r="F6" s="70" t="s">
        <v>103</v>
      </c>
      <c r="G6" s="70" t="s">
        <v>103</v>
      </c>
      <c r="H6" s="70" t="s">
        <v>103</v>
      </c>
      <c r="I6" s="70" t="s">
        <v>103</v>
      </c>
      <c r="J6" s="70" t="s">
        <v>103</v>
      </c>
      <c r="K6" s="70" t="s">
        <v>103</v>
      </c>
      <c r="M6" s="70" t="s">
        <v>104</v>
      </c>
      <c r="N6" s="70" t="s">
        <v>104</v>
      </c>
      <c r="O6" s="70" t="s">
        <v>104</v>
      </c>
      <c r="P6" s="70" t="s">
        <v>104</v>
      </c>
      <c r="Q6" s="70" t="s">
        <v>104</v>
      </c>
      <c r="R6" s="70" t="s">
        <v>104</v>
      </c>
      <c r="S6" s="70" t="s">
        <v>104</v>
      </c>
      <c r="T6" s="70" t="s">
        <v>104</v>
      </c>
      <c r="U6" s="70" t="s">
        <v>104</v>
      </c>
    </row>
    <row r="7" spans="1:21" ht="24">
      <c r="A7" s="70" t="s">
        <v>3</v>
      </c>
      <c r="C7" s="70" t="s">
        <v>128</v>
      </c>
      <c r="E7" s="70" t="s">
        <v>129</v>
      </c>
      <c r="G7" s="70" t="s">
        <v>130</v>
      </c>
      <c r="I7" s="70" t="s">
        <v>91</v>
      </c>
      <c r="K7" s="70" t="s">
        <v>131</v>
      </c>
      <c r="M7" s="70" t="s">
        <v>128</v>
      </c>
      <c r="O7" s="70" t="s">
        <v>129</v>
      </c>
      <c r="Q7" s="70" t="s">
        <v>130</v>
      </c>
      <c r="S7" s="70" t="s">
        <v>91</v>
      </c>
      <c r="U7" s="70" t="s">
        <v>131</v>
      </c>
    </row>
    <row r="8" spans="1:21">
      <c r="A8" s="2" t="s">
        <v>50</v>
      </c>
      <c r="C8" s="4">
        <v>0</v>
      </c>
      <c r="E8" s="4">
        <v>2683157860</v>
      </c>
      <c r="G8" s="4">
        <v>145912911</v>
      </c>
      <c r="I8" s="4">
        <v>2829070771</v>
      </c>
      <c r="K8" s="8">
        <v>3.7377901366955825E-2</v>
      </c>
      <c r="M8" s="4">
        <v>0</v>
      </c>
      <c r="O8" s="4">
        <v>2683157860</v>
      </c>
      <c r="Q8" s="7">
        <v>145912911</v>
      </c>
      <c r="S8" s="7">
        <v>2829070771</v>
      </c>
      <c r="U8" s="8">
        <v>3.9441440563208682E-2</v>
      </c>
    </row>
    <row r="9" spans="1:21">
      <c r="A9" s="2" t="s">
        <v>27</v>
      </c>
      <c r="C9" s="4">
        <v>0</v>
      </c>
      <c r="E9" s="4">
        <v>421490011</v>
      </c>
      <c r="G9" s="4">
        <v>12264247</v>
      </c>
      <c r="I9" s="4">
        <v>433754258</v>
      </c>
      <c r="K9" s="8">
        <v>5.7307947327490559E-3</v>
      </c>
      <c r="M9" s="4">
        <v>0</v>
      </c>
      <c r="O9" s="4">
        <v>1498882010</v>
      </c>
      <c r="Q9" s="7">
        <v>114185695</v>
      </c>
      <c r="S9" s="7">
        <v>1613067705</v>
      </c>
      <c r="U9" s="8">
        <v>2.2488555133847139E-2</v>
      </c>
    </row>
    <row r="10" spans="1:21">
      <c r="A10" s="2" t="s">
        <v>42</v>
      </c>
      <c r="C10" s="4">
        <v>0</v>
      </c>
      <c r="E10" s="4">
        <v>1823654522</v>
      </c>
      <c r="G10" s="4">
        <v>-23019924</v>
      </c>
      <c r="I10" s="4">
        <v>1800634598</v>
      </c>
      <c r="K10" s="8">
        <v>2.37901232771855E-2</v>
      </c>
      <c r="M10" s="4">
        <v>0</v>
      </c>
      <c r="O10" s="4">
        <v>637434047</v>
      </c>
      <c r="Q10" s="7">
        <v>-23019924</v>
      </c>
      <c r="S10" s="7">
        <v>614414123</v>
      </c>
      <c r="U10" s="8">
        <v>8.5658437257596937E-3</v>
      </c>
    </row>
    <row r="11" spans="1:21">
      <c r="A11" s="2" t="s">
        <v>127</v>
      </c>
      <c r="C11" s="4">
        <v>0</v>
      </c>
      <c r="E11" s="4">
        <v>0</v>
      </c>
      <c r="G11" s="4">
        <v>0</v>
      </c>
      <c r="I11" s="4">
        <v>0</v>
      </c>
      <c r="K11" s="8">
        <v>0</v>
      </c>
      <c r="M11" s="4">
        <v>0</v>
      </c>
      <c r="O11" s="4">
        <v>0</v>
      </c>
      <c r="Q11" s="7">
        <v>-64761600</v>
      </c>
      <c r="S11" s="7">
        <v>-64761600</v>
      </c>
      <c r="U11" s="8">
        <v>-9.0287271119605906E-4</v>
      </c>
    </row>
    <row r="12" spans="1:21">
      <c r="A12" s="2" t="s">
        <v>125</v>
      </c>
      <c r="C12" s="4">
        <v>0</v>
      </c>
      <c r="E12" s="4">
        <v>0</v>
      </c>
      <c r="G12" s="4">
        <v>0</v>
      </c>
      <c r="I12" s="4">
        <v>0</v>
      </c>
      <c r="K12" s="8">
        <v>0</v>
      </c>
      <c r="M12" s="4">
        <v>0</v>
      </c>
      <c r="O12" s="4">
        <v>0</v>
      </c>
      <c r="Q12" s="7">
        <v>281284614</v>
      </c>
      <c r="S12" s="7">
        <v>281284614</v>
      </c>
      <c r="U12" s="8">
        <v>3.9215245154523197E-3</v>
      </c>
    </row>
    <row r="13" spans="1:21">
      <c r="A13" s="2" t="s">
        <v>41</v>
      </c>
      <c r="C13" s="4">
        <v>0</v>
      </c>
      <c r="E13" s="4">
        <v>2895358455</v>
      </c>
      <c r="G13" s="4">
        <v>0</v>
      </c>
      <c r="I13" s="4">
        <v>2895358455</v>
      </c>
      <c r="K13" s="8">
        <v>3.8253699363879103E-2</v>
      </c>
      <c r="M13" s="4">
        <v>0</v>
      </c>
      <c r="O13" s="4">
        <v>1657944067</v>
      </c>
      <c r="Q13" s="7">
        <v>-47296883</v>
      </c>
      <c r="S13" s="7">
        <v>1610647184</v>
      </c>
      <c r="U13" s="8">
        <v>2.2454809482754901E-2</v>
      </c>
    </row>
    <row r="14" spans="1:21">
      <c r="A14" s="2" t="s">
        <v>124</v>
      </c>
      <c r="C14" s="4">
        <v>0</v>
      </c>
      <c r="E14" s="4">
        <v>0</v>
      </c>
      <c r="G14" s="4">
        <v>0</v>
      </c>
      <c r="I14" s="4">
        <v>0</v>
      </c>
      <c r="K14" s="8">
        <v>0</v>
      </c>
      <c r="M14" s="4">
        <v>0</v>
      </c>
      <c r="O14" s="4">
        <v>0</v>
      </c>
      <c r="Q14" s="7">
        <v>49631536</v>
      </c>
      <c r="S14" s="7">
        <v>49631536</v>
      </c>
      <c r="U14" s="8">
        <v>6.919371891544497E-4</v>
      </c>
    </row>
    <row r="15" spans="1:21">
      <c r="A15" s="2" t="s">
        <v>44</v>
      </c>
      <c r="C15" s="4">
        <v>0</v>
      </c>
      <c r="E15" s="4">
        <v>705998737</v>
      </c>
      <c r="G15" s="4">
        <v>0</v>
      </c>
      <c r="I15" s="4">
        <v>705998737</v>
      </c>
      <c r="K15" s="8">
        <v>9.3277098004351713E-3</v>
      </c>
      <c r="M15" s="4">
        <v>0</v>
      </c>
      <c r="O15" s="4">
        <v>453856322</v>
      </c>
      <c r="Q15" s="7">
        <v>-3310090</v>
      </c>
      <c r="S15" s="7">
        <v>450546232</v>
      </c>
      <c r="U15" s="8">
        <v>6.2812823958180259E-3</v>
      </c>
    </row>
    <row r="16" spans="1:21">
      <c r="A16" s="2" t="s">
        <v>32</v>
      </c>
      <c r="C16" s="4">
        <v>0</v>
      </c>
      <c r="E16" s="4">
        <v>1211583132</v>
      </c>
      <c r="G16" s="4">
        <v>0</v>
      </c>
      <c r="I16" s="4">
        <v>1211583132</v>
      </c>
      <c r="K16" s="8">
        <v>1.6007529846895945E-2</v>
      </c>
      <c r="M16" s="4">
        <v>0</v>
      </c>
      <c r="O16" s="4">
        <v>1068578354</v>
      </c>
      <c r="Q16" s="7">
        <v>9056336</v>
      </c>
      <c r="S16" s="7">
        <v>1077634690</v>
      </c>
      <c r="U16" s="8">
        <v>1.5023825140812221E-2</v>
      </c>
    </row>
    <row r="17" spans="1:21">
      <c r="A17" s="2" t="s">
        <v>51</v>
      </c>
      <c r="C17" s="4">
        <v>1547703180</v>
      </c>
      <c r="E17" s="4">
        <v>763496103</v>
      </c>
      <c r="G17" s="4">
        <v>0</v>
      </c>
      <c r="I17" s="4">
        <v>2311199283</v>
      </c>
      <c r="K17" s="8">
        <v>3.053574329949239E-2</v>
      </c>
      <c r="M17" s="4">
        <v>1547703180</v>
      </c>
      <c r="O17" s="4">
        <v>763496103</v>
      </c>
      <c r="Q17" s="4">
        <v>0</v>
      </c>
      <c r="S17" s="7">
        <v>2311199283</v>
      </c>
      <c r="U17" s="8">
        <v>3.222154429100884E-2</v>
      </c>
    </row>
    <row r="18" spans="1:21">
      <c r="A18" s="2" t="s">
        <v>18</v>
      </c>
      <c r="C18" s="4">
        <v>535276146</v>
      </c>
      <c r="E18" s="7">
        <v>-202011000</v>
      </c>
      <c r="G18" s="4">
        <v>0</v>
      </c>
      <c r="I18" s="4">
        <v>333265146</v>
      </c>
      <c r="K18" s="8">
        <v>4.4031248295103654E-3</v>
      </c>
      <c r="M18" s="4">
        <v>535276146</v>
      </c>
      <c r="O18" s="7">
        <v>-321138075</v>
      </c>
      <c r="Q18" s="4">
        <v>0</v>
      </c>
      <c r="S18" s="7">
        <v>214138071</v>
      </c>
      <c r="U18" s="8">
        <v>2.9854021632273477E-3</v>
      </c>
    </row>
    <row r="19" spans="1:21">
      <c r="A19" s="2" t="s">
        <v>36</v>
      </c>
      <c r="C19" s="4">
        <v>0</v>
      </c>
      <c r="E19" s="4">
        <v>577513800</v>
      </c>
      <c r="G19" s="4">
        <v>0</v>
      </c>
      <c r="I19" s="4">
        <v>577513800</v>
      </c>
      <c r="K19" s="8">
        <v>7.6301568966497422E-3</v>
      </c>
      <c r="M19" s="4">
        <v>0</v>
      </c>
      <c r="O19" s="4">
        <v>571626174</v>
      </c>
      <c r="Q19" s="4">
        <v>0</v>
      </c>
      <c r="S19" s="7">
        <v>571626174</v>
      </c>
      <c r="U19" s="8">
        <v>7.9693162848047342E-3</v>
      </c>
    </row>
    <row r="20" spans="1:21">
      <c r="A20" s="2" t="s">
        <v>39</v>
      </c>
      <c r="C20" s="4">
        <v>0</v>
      </c>
      <c r="E20" s="4">
        <v>5011565046</v>
      </c>
      <c r="G20" s="4">
        <v>0</v>
      </c>
      <c r="I20" s="4">
        <v>5011565046</v>
      </c>
      <c r="K20" s="8">
        <v>6.6213184167626268E-2</v>
      </c>
      <c r="M20" s="4">
        <v>0</v>
      </c>
      <c r="O20" s="4">
        <v>5542140996</v>
      </c>
      <c r="Q20" s="4">
        <v>0</v>
      </c>
      <c r="S20" s="7">
        <v>5542140996</v>
      </c>
      <c r="U20" s="8">
        <v>7.7265661547728084E-2</v>
      </c>
    </row>
    <row r="21" spans="1:21">
      <c r="A21" s="2" t="s">
        <v>15</v>
      </c>
      <c r="C21" s="4">
        <v>0</v>
      </c>
      <c r="E21" s="4">
        <v>2524147250</v>
      </c>
      <c r="G21" s="4">
        <v>0</v>
      </c>
      <c r="I21" s="4">
        <v>2524147250</v>
      </c>
      <c r="K21" s="8">
        <v>3.3349228274280163E-2</v>
      </c>
      <c r="M21" s="4">
        <v>0</v>
      </c>
      <c r="O21" s="4">
        <v>2764778000</v>
      </c>
      <c r="Q21" s="4">
        <v>0</v>
      </c>
      <c r="S21" s="7">
        <v>2764778000</v>
      </c>
      <c r="U21" s="8">
        <v>3.8545104023298034E-2</v>
      </c>
    </row>
    <row r="22" spans="1:21">
      <c r="A22" s="2" t="s">
        <v>52</v>
      </c>
      <c r="C22" s="4">
        <v>0</v>
      </c>
      <c r="E22" s="4">
        <v>278112341</v>
      </c>
      <c r="G22" s="4">
        <v>0</v>
      </c>
      <c r="I22" s="4">
        <v>278112341</v>
      </c>
      <c r="K22" s="8">
        <v>3.6744417132968162E-3</v>
      </c>
      <c r="M22" s="4">
        <v>0</v>
      </c>
      <c r="O22" s="4">
        <v>278112341</v>
      </c>
      <c r="Q22" s="4">
        <v>0</v>
      </c>
      <c r="S22" s="7">
        <v>278112341</v>
      </c>
      <c r="U22" s="8">
        <v>3.8772983270294881E-3</v>
      </c>
    </row>
    <row r="23" spans="1:21">
      <c r="A23" s="2" t="s">
        <v>31</v>
      </c>
      <c r="C23" s="4">
        <v>0</v>
      </c>
      <c r="E23" s="4">
        <v>766453500</v>
      </c>
      <c r="G23" s="4">
        <v>0</v>
      </c>
      <c r="I23" s="4">
        <v>766453500</v>
      </c>
      <c r="K23" s="8">
        <v>1.0126442794936385E-2</v>
      </c>
      <c r="M23" s="4">
        <v>0</v>
      </c>
      <c r="O23" s="4">
        <v>1185329250</v>
      </c>
      <c r="Q23" s="4">
        <v>0</v>
      </c>
      <c r="S23" s="7">
        <v>1185329250</v>
      </c>
      <c r="U23" s="8">
        <v>1.6525246961277846E-2</v>
      </c>
    </row>
    <row r="24" spans="1:21">
      <c r="A24" s="2" t="s">
        <v>30</v>
      </c>
      <c r="C24" s="4">
        <v>0</v>
      </c>
      <c r="E24" s="7">
        <v>3982290375</v>
      </c>
      <c r="G24" s="4">
        <v>0</v>
      </c>
      <c r="I24" s="4">
        <v>3982290375</v>
      </c>
      <c r="K24" s="8">
        <v>5.2614327777566763E-2</v>
      </c>
      <c r="M24" s="4">
        <v>0</v>
      </c>
      <c r="O24" s="4">
        <v>4263026250</v>
      </c>
      <c r="Q24" s="4">
        <v>0</v>
      </c>
      <c r="S24" s="7">
        <v>4263026250</v>
      </c>
      <c r="U24" s="8">
        <v>5.9432905737929094E-2</v>
      </c>
    </row>
    <row r="25" spans="1:21">
      <c r="A25" s="2" t="s">
        <v>33</v>
      </c>
      <c r="C25" s="4">
        <v>0</v>
      </c>
      <c r="E25" s="7">
        <v>1303169000</v>
      </c>
      <c r="G25" s="4">
        <v>0</v>
      </c>
      <c r="I25" s="4">
        <v>1303169000</v>
      </c>
      <c r="K25" s="8">
        <v>1.7217569403276851E-2</v>
      </c>
      <c r="M25" s="4">
        <v>0</v>
      </c>
      <c r="O25" s="4">
        <v>1122072225</v>
      </c>
      <c r="Q25" s="4">
        <v>0</v>
      </c>
      <c r="S25" s="7">
        <v>1122072225</v>
      </c>
      <c r="U25" s="8">
        <v>1.5643350256070641E-2</v>
      </c>
    </row>
    <row r="26" spans="1:21">
      <c r="A26" s="2" t="s">
        <v>46</v>
      </c>
      <c r="C26" s="4">
        <v>0</v>
      </c>
      <c r="E26" s="7">
        <v>8893930375</v>
      </c>
      <c r="G26" s="4">
        <v>0</v>
      </c>
      <c r="I26" s="4">
        <v>8893930375</v>
      </c>
      <c r="K26" s="8">
        <v>0.11750729452547952</v>
      </c>
      <c r="M26" s="4">
        <v>0</v>
      </c>
      <c r="O26" s="4">
        <v>8015083500</v>
      </c>
      <c r="Q26" s="4">
        <v>0</v>
      </c>
      <c r="S26" s="7">
        <v>8015083500</v>
      </c>
      <c r="U26" s="8">
        <v>0.11174214611911686</v>
      </c>
    </row>
    <row r="27" spans="1:21">
      <c r="A27" s="2" t="s">
        <v>26</v>
      </c>
      <c r="C27" s="4">
        <v>0</v>
      </c>
      <c r="E27" s="7">
        <v>-1973338950</v>
      </c>
      <c r="G27" s="4">
        <v>0</v>
      </c>
      <c r="I27" s="7">
        <v>-1973338950</v>
      </c>
      <c r="K27" s="8">
        <v>-2.6071906504693151E-2</v>
      </c>
      <c r="M27" s="4">
        <v>0</v>
      </c>
      <c r="O27" s="7">
        <v>-1287986957</v>
      </c>
      <c r="Q27" s="4">
        <v>0</v>
      </c>
      <c r="S27" s="7">
        <v>-1287986957</v>
      </c>
      <c r="U27" s="8">
        <v>-1.79564475839348E-2</v>
      </c>
    </row>
    <row r="28" spans="1:21">
      <c r="A28" s="2" t="s">
        <v>43</v>
      </c>
      <c r="C28" s="4">
        <v>0</v>
      </c>
      <c r="E28" s="7">
        <v>2162706000</v>
      </c>
      <c r="G28" s="4">
        <v>0</v>
      </c>
      <c r="I28" s="7">
        <v>2162706000</v>
      </c>
      <c r="K28" s="8">
        <v>2.8573838584161584E-2</v>
      </c>
      <c r="M28" s="4">
        <v>0</v>
      </c>
      <c r="O28" s="7">
        <v>1968617000</v>
      </c>
      <c r="Q28" s="4">
        <v>0</v>
      </c>
      <c r="S28" s="7">
        <v>1968617000</v>
      </c>
      <c r="U28" s="8">
        <v>2.7445439397677827E-2</v>
      </c>
    </row>
    <row r="29" spans="1:21">
      <c r="A29" s="2" t="s">
        <v>24</v>
      </c>
      <c r="C29" s="4">
        <v>0</v>
      </c>
      <c r="E29" s="7">
        <v>1581627300</v>
      </c>
      <c r="G29" s="4">
        <v>0</v>
      </c>
      <c r="I29" s="7">
        <v>1581627300</v>
      </c>
      <c r="K29" s="8">
        <v>2.0896581953581905E-2</v>
      </c>
      <c r="M29" s="4">
        <v>0</v>
      </c>
      <c r="O29" s="7">
        <v>906576116</v>
      </c>
      <c r="Q29" s="4">
        <v>0</v>
      </c>
      <c r="S29" s="7">
        <v>906576116</v>
      </c>
      <c r="U29" s="8">
        <v>1.2639015029871296E-2</v>
      </c>
    </row>
    <row r="30" spans="1:21">
      <c r="A30" s="2" t="s">
        <v>16</v>
      </c>
      <c r="C30" s="4">
        <v>0</v>
      </c>
      <c r="E30" s="7">
        <v>922432729</v>
      </c>
      <c r="G30" s="4">
        <v>0</v>
      </c>
      <c r="I30" s="7">
        <v>922432729</v>
      </c>
      <c r="K30" s="8">
        <v>1.218725240656551E-2</v>
      </c>
      <c r="M30" s="4">
        <v>0</v>
      </c>
      <c r="O30" s="7">
        <v>-59088217</v>
      </c>
      <c r="Q30" s="4">
        <v>0</v>
      </c>
      <c r="S30" s="7">
        <v>-59088217</v>
      </c>
      <c r="U30" s="8">
        <v>-8.2377734155010172E-4</v>
      </c>
    </row>
    <row r="31" spans="1:21">
      <c r="A31" s="2" t="s">
        <v>22</v>
      </c>
      <c r="C31" s="4">
        <v>0</v>
      </c>
      <c r="E31" s="7">
        <v>887264000</v>
      </c>
      <c r="G31" s="4">
        <v>0</v>
      </c>
      <c r="I31" s="7">
        <v>887264000</v>
      </c>
      <c r="K31" s="8">
        <v>1.172260044478424E-2</v>
      </c>
      <c r="M31" s="4">
        <v>0</v>
      </c>
      <c r="O31" s="7">
        <v>1156136680</v>
      </c>
      <c r="Q31" s="4">
        <v>0</v>
      </c>
      <c r="S31" s="7">
        <v>1156136680</v>
      </c>
      <c r="U31" s="8">
        <v>1.6118259258338437E-2</v>
      </c>
    </row>
    <row r="32" spans="1:21">
      <c r="A32" s="2" t="s">
        <v>40</v>
      </c>
      <c r="C32" s="4">
        <v>0</v>
      </c>
      <c r="E32" s="7">
        <v>6781232000</v>
      </c>
      <c r="G32" s="4">
        <v>0</v>
      </c>
      <c r="I32" s="7">
        <v>6781232000</v>
      </c>
      <c r="K32" s="8">
        <v>8.9594160542279547E-2</v>
      </c>
      <c r="M32" s="4">
        <v>0</v>
      </c>
      <c r="O32" s="7">
        <v>4919562000</v>
      </c>
      <c r="Q32" s="4">
        <v>0</v>
      </c>
      <c r="S32" s="7">
        <v>4919562000</v>
      </c>
      <c r="U32" s="8">
        <v>6.8585987388160685E-2</v>
      </c>
    </row>
    <row r="33" spans="1:21">
      <c r="A33" s="2" t="s">
        <v>38</v>
      </c>
      <c r="C33" s="4">
        <v>0</v>
      </c>
      <c r="E33" s="7">
        <v>1088146115</v>
      </c>
      <c r="G33" s="4">
        <v>0</v>
      </c>
      <c r="I33" s="7">
        <v>1088146115</v>
      </c>
      <c r="K33" s="8">
        <v>1.4376670451736172E-2</v>
      </c>
      <c r="M33" s="4">
        <v>0</v>
      </c>
      <c r="O33" s="7">
        <v>938281680</v>
      </c>
      <c r="Q33" s="4">
        <v>0</v>
      </c>
      <c r="S33" s="7">
        <v>938281680</v>
      </c>
      <c r="U33" s="8">
        <v>1.3081037594611516E-2</v>
      </c>
    </row>
    <row r="34" spans="1:21">
      <c r="A34" s="2" t="s">
        <v>53</v>
      </c>
      <c r="C34" s="4">
        <v>0</v>
      </c>
      <c r="E34" s="7">
        <v>4322905125</v>
      </c>
      <c r="G34" s="4">
        <v>0</v>
      </c>
      <c r="I34" s="7">
        <v>4322905125</v>
      </c>
      <c r="K34" s="8">
        <v>5.7114556142348921E-2</v>
      </c>
      <c r="M34" s="4">
        <v>0</v>
      </c>
      <c r="O34" s="7">
        <v>4322905125</v>
      </c>
      <c r="Q34" s="4">
        <v>0</v>
      </c>
      <c r="S34" s="7">
        <v>4322905125</v>
      </c>
      <c r="U34" s="8">
        <v>6.0267706024126781E-2</v>
      </c>
    </row>
    <row r="35" spans="1:21">
      <c r="A35" s="2" t="s">
        <v>49</v>
      </c>
      <c r="C35" s="4">
        <v>0</v>
      </c>
      <c r="E35" s="7">
        <v>281146997</v>
      </c>
      <c r="G35" s="4">
        <v>0</v>
      </c>
      <c r="I35" s="7">
        <v>281146997</v>
      </c>
      <c r="K35" s="8">
        <v>3.7145358225758661E-3</v>
      </c>
      <c r="M35" s="4">
        <v>0</v>
      </c>
      <c r="O35" s="7">
        <v>281146997</v>
      </c>
      <c r="Q35" s="4">
        <v>0</v>
      </c>
      <c r="S35" s="7">
        <v>281146997</v>
      </c>
      <c r="U35" s="8">
        <v>3.9196059304591035E-3</v>
      </c>
    </row>
    <row r="36" spans="1:21">
      <c r="A36" s="2" t="s">
        <v>20</v>
      </c>
      <c r="C36" s="4">
        <v>0</v>
      </c>
      <c r="E36" s="7">
        <v>619946012</v>
      </c>
      <c r="G36" s="4">
        <v>0</v>
      </c>
      <c r="I36" s="7">
        <v>619946012</v>
      </c>
      <c r="K36" s="8">
        <v>8.1907745564042001E-3</v>
      </c>
      <c r="M36" s="4">
        <v>0</v>
      </c>
      <c r="O36" s="7">
        <v>335843287</v>
      </c>
      <c r="Q36" s="4">
        <v>0</v>
      </c>
      <c r="S36" s="7">
        <v>335843287</v>
      </c>
      <c r="U36" s="8">
        <v>4.6821532987246488E-3</v>
      </c>
    </row>
    <row r="37" spans="1:21">
      <c r="A37" s="2" t="s">
        <v>28</v>
      </c>
      <c r="C37" s="4">
        <v>0</v>
      </c>
      <c r="E37" s="7">
        <v>3150480375</v>
      </c>
      <c r="G37" s="4">
        <v>0</v>
      </c>
      <c r="I37" s="7">
        <v>3150480375</v>
      </c>
      <c r="K37" s="8">
        <v>4.1624389860581541E-2</v>
      </c>
      <c r="M37" s="4">
        <v>0</v>
      </c>
      <c r="O37" s="7">
        <v>2734028190</v>
      </c>
      <c r="Q37" s="4">
        <v>0</v>
      </c>
      <c r="S37" s="7">
        <v>2734028190</v>
      </c>
      <c r="U37" s="8">
        <v>3.8116406086195431E-2</v>
      </c>
    </row>
    <row r="38" spans="1:21">
      <c r="A38" s="2" t="s">
        <v>29</v>
      </c>
      <c r="C38" s="4">
        <v>0</v>
      </c>
      <c r="E38" s="7">
        <v>1620247050</v>
      </c>
      <c r="G38" s="4">
        <v>0</v>
      </c>
      <c r="I38" s="7">
        <v>1620247050</v>
      </c>
      <c r="K38" s="8">
        <v>2.1406829071156222E-2</v>
      </c>
      <c r="M38" s="4">
        <v>0</v>
      </c>
      <c r="O38" s="7">
        <v>2489191425</v>
      </c>
      <c r="Q38" s="4">
        <v>0</v>
      </c>
      <c r="S38" s="7">
        <v>2489191425</v>
      </c>
      <c r="U38" s="8">
        <v>3.4703018618683475E-2</v>
      </c>
    </row>
    <row r="39" spans="1:21">
      <c r="A39" s="2" t="s">
        <v>21</v>
      </c>
      <c r="C39" s="4">
        <v>0</v>
      </c>
      <c r="E39" s="7">
        <v>3628276000</v>
      </c>
      <c r="G39" s="4">
        <v>0</v>
      </c>
      <c r="I39" s="7">
        <v>3628276000</v>
      </c>
      <c r="K39" s="8">
        <v>4.7937062533135552E-2</v>
      </c>
      <c r="M39" s="4">
        <v>0</v>
      </c>
      <c r="O39" s="7">
        <v>3594607500</v>
      </c>
      <c r="Q39" s="4">
        <v>0</v>
      </c>
      <c r="S39" s="7">
        <v>3594607500</v>
      </c>
      <c r="U39" s="8">
        <v>5.0114157451494216E-2</v>
      </c>
    </row>
    <row r="40" spans="1:21">
      <c r="A40" s="2" t="s">
        <v>45</v>
      </c>
      <c r="C40" s="4">
        <v>0</v>
      </c>
      <c r="E40" s="7">
        <v>2193799850</v>
      </c>
      <c r="G40" s="4">
        <v>0</v>
      </c>
      <c r="I40" s="7">
        <v>2193799850</v>
      </c>
      <c r="K40" s="8">
        <v>2.8984652930106033E-2</v>
      </c>
      <c r="M40" s="4">
        <v>0</v>
      </c>
      <c r="O40" s="7">
        <v>722486400</v>
      </c>
      <c r="Q40" s="4">
        <v>0</v>
      </c>
      <c r="S40" s="7">
        <v>722486400</v>
      </c>
      <c r="U40" s="8">
        <v>1.007253148115983E-2</v>
      </c>
    </row>
    <row r="41" spans="1:21">
      <c r="A41" s="2" t="s">
        <v>37</v>
      </c>
      <c r="C41" s="4">
        <v>0</v>
      </c>
      <c r="E41" s="7">
        <v>911030000</v>
      </c>
      <c r="G41" s="4">
        <v>0</v>
      </c>
      <c r="I41" s="7">
        <v>911030000</v>
      </c>
      <c r="K41" s="8">
        <v>1.2036598670983818E-2</v>
      </c>
      <c r="M41" s="4">
        <v>0</v>
      </c>
      <c r="O41" s="7">
        <v>911030000</v>
      </c>
      <c r="Q41" s="4">
        <v>0</v>
      </c>
      <c r="S41" s="7">
        <v>911030000</v>
      </c>
      <c r="U41" s="8">
        <v>1.2701108775585312E-2</v>
      </c>
    </row>
    <row r="42" spans="1:21">
      <c r="A42" s="2" t="s">
        <v>47</v>
      </c>
      <c r="C42" s="4">
        <v>0</v>
      </c>
      <c r="E42" s="7">
        <v>-219445944</v>
      </c>
      <c r="G42" s="4">
        <v>0</v>
      </c>
      <c r="I42" s="7">
        <v>-219445944</v>
      </c>
      <c r="K42" s="8">
        <v>-2.8993367484091517E-3</v>
      </c>
      <c r="M42" s="4">
        <v>0</v>
      </c>
      <c r="O42" s="7">
        <v>-219445944</v>
      </c>
      <c r="Q42" s="4">
        <v>0</v>
      </c>
      <c r="S42" s="7">
        <v>-219445944</v>
      </c>
      <c r="U42" s="8">
        <v>-3.0594017816153178E-3</v>
      </c>
    </row>
    <row r="43" spans="1:21">
      <c r="A43" s="2" t="s">
        <v>34</v>
      </c>
      <c r="C43" s="4">
        <v>0</v>
      </c>
      <c r="E43" s="7">
        <v>29513123</v>
      </c>
      <c r="G43" s="4">
        <v>0</v>
      </c>
      <c r="I43" s="7">
        <v>29513123</v>
      </c>
      <c r="K43" s="8">
        <v>3.8992965882394864E-4</v>
      </c>
      <c r="M43" s="4">
        <v>0</v>
      </c>
      <c r="O43" s="7">
        <v>53483063</v>
      </c>
      <c r="Q43" s="4">
        <v>0</v>
      </c>
      <c r="S43" s="7">
        <v>53483063</v>
      </c>
      <c r="U43" s="8">
        <v>7.4563318531166054E-4</v>
      </c>
    </row>
    <row r="44" spans="1:21">
      <c r="A44" s="2" t="s">
        <v>17</v>
      </c>
      <c r="C44" s="4">
        <v>0</v>
      </c>
      <c r="E44" s="7">
        <v>1615612680</v>
      </c>
      <c r="G44" s="4">
        <v>0</v>
      </c>
      <c r="I44" s="7">
        <v>1615612680</v>
      </c>
      <c r="K44" s="8">
        <v>2.1345599417047303E-2</v>
      </c>
      <c r="M44" s="4">
        <v>0</v>
      </c>
      <c r="O44" s="7">
        <v>980822820</v>
      </c>
      <c r="Q44" s="4">
        <v>0</v>
      </c>
      <c r="S44" s="7">
        <v>980822820</v>
      </c>
      <c r="U44" s="8">
        <v>1.3674124152219282E-2</v>
      </c>
    </row>
    <row r="45" spans="1:21">
      <c r="A45" s="2" t="s">
        <v>35</v>
      </c>
      <c r="C45" s="4">
        <v>0</v>
      </c>
      <c r="E45" s="7">
        <v>169288128</v>
      </c>
      <c r="G45" s="4">
        <v>0</v>
      </c>
      <c r="I45" s="7">
        <v>169288128</v>
      </c>
      <c r="K45" s="8">
        <v>2.2366478123641794E-3</v>
      </c>
      <c r="M45" s="4">
        <v>0</v>
      </c>
      <c r="O45" s="7">
        <v>296628750</v>
      </c>
      <c r="Q45" s="4">
        <v>0</v>
      </c>
      <c r="S45" s="7">
        <v>296628750</v>
      </c>
      <c r="U45" s="8">
        <v>4.1354445185294688E-3</v>
      </c>
    </row>
    <row r="46" spans="1:21">
      <c r="A46" s="2" t="s">
        <v>25</v>
      </c>
      <c r="C46" s="4">
        <v>0</v>
      </c>
      <c r="E46" s="7">
        <v>5062158000</v>
      </c>
      <c r="G46" s="4">
        <v>0</v>
      </c>
      <c r="I46" s="7">
        <v>5062158000</v>
      </c>
      <c r="K46" s="8">
        <v>6.6881622180510081E-2</v>
      </c>
      <c r="M46" s="4">
        <v>0</v>
      </c>
      <c r="O46" s="7">
        <v>7323081000</v>
      </c>
      <c r="Q46" s="4">
        <v>0</v>
      </c>
      <c r="S46" s="7">
        <v>7323081000</v>
      </c>
      <c r="U46" s="8">
        <v>0.10209460539545576</v>
      </c>
    </row>
    <row r="47" spans="1:21">
      <c r="A47" s="2" t="s">
        <v>19</v>
      </c>
      <c r="C47" s="4">
        <v>0</v>
      </c>
      <c r="E47" s="7">
        <v>1543304625</v>
      </c>
      <c r="G47" s="4">
        <v>0</v>
      </c>
      <c r="I47" s="7">
        <v>1543304625</v>
      </c>
      <c r="K47" s="8">
        <v>2.0390259813835087E-2</v>
      </c>
      <c r="M47" s="4">
        <v>0</v>
      </c>
      <c r="O47" s="7">
        <v>1122448375</v>
      </c>
      <c r="Q47" s="4">
        <v>0</v>
      </c>
      <c r="S47" s="7">
        <v>1122448375</v>
      </c>
      <c r="U47" s="8">
        <v>1.5648594344702119E-2</v>
      </c>
    </row>
    <row r="48" spans="1:21">
      <c r="A48" s="2" t="s">
        <v>23</v>
      </c>
      <c r="C48" s="4">
        <v>0</v>
      </c>
      <c r="E48" s="7">
        <v>3431513325</v>
      </c>
      <c r="G48" s="4">
        <v>0</v>
      </c>
      <c r="I48" s="7">
        <v>3431513325</v>
      </c>
      <c r="K48" s="8">
        <v>4.5337418885391549E-2</v>
      </c>
      <c r="M48" s="4">
        <v>0</v>
      </c>
      <c r="O48" s="7">
        <v>3488551727</v>
      </c>
      <c r="Q48" s="4">
        <v>0</v>
      </c>
      <c r="S48" s="7">
        <v>3488551727</v>
      </c>
      <c r="U48" s="8">
        <v>4.8635582751262854E-2</v>
      </c>
    </row>
    <row r="49" spans="1:21">
      <c r="A49" s="2" t="s">
        <v>48</v>
      </c>
      <c r="C49" s="4">
        <v>0</v>
      </c>
      <c r="E49" s="7">
        <v>20435049</v>
      </c>
      <c r="G49" s="4">
        <v>0</v>
      </c>
      <c r="I49" s="7">
        <v>20435049</v>
      </c>
      <c r="K49" s="8">
        <v>2.6998944451323139E-4</v>
      </c>
      <c r="M49" s="4">
        <v>0</v>
      </c>
      <c r="O49" s="7">
        <v>20435049</v>
      </c>
      <c r="Q49" s="4">
        <v>0</v>
      </c>
      <c r="S49" s="7">
        <v>20435049</v>
      </c>
      <c r="U49" s="8">
        <v>2.8489487742820307E-4</v>
      </c>
    </row>
    <row r="50" spans="1:21" ht="23.25" thickBot="1">
      <c r="C50" s="6">
        <f>SUM(C8:C49)</f>
        <v>2082979326</v>
      </c>
      <c r="E50" s="6">
        <f>SUM(E8:E49)</f>
        <v>73470189096</v>
      </c>
      <c r="G50" s="6">
        <f>SUM(G8:G49)</f>
        <v>135157234</v>
      </c>
      <c r="I50" s="6">
        <f>SUM(I8:I49)</f>
        <v>75688325656</v>
      </c>
      <c r="K50" s="12">
        <f>SUM(K8:K49)</f>
        <v>1</v>
      </c>
      <c r="M50" s="6">
        <f>SUM(M8:M49)</f>
        <v>2082979326</v>
      </c>
      <c r="O50" s="6">
        <f>SUM(O8:O49)</f>
        <v>69183721490</v>
      </c>
      <c r="Q50" s="6">
        <f>SUM(Q8:Q49)</f>
        <v>461682595</v>
      </c>
      <c r="S50" s="6">
        <f>SUM(S8:S49)</f>
        <v>71728383411</v>
      </c>
      <c r="U50" s="12">
        <f>SUM(U8:U49)</f>
        <v>1</v>
      </c>
    </row>
    <row r="51" spans="1:21" ht="23.25" thickTop="1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workbookViewId="0">
      <selection activeCell="M19" sqref="M19"/>
    </sheetView>
  </sheetViews>
  <sheetFormatPr defaultRowHeight="22.5"/>
  <cols>
    <col min="1" max="1" width="33.285156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5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105</v>
      </c>
      <c r="C6" s="70" t="s">
        <v>103</v>
      </c>
      <c r="D6" s="70" t="s">
        <v>103</v>
      </c>
      <c r="E6" s="70" t="s">
        <v>103</v>
      </c>
      <c r="F6" s="70" t="s">
        <v>103</v>
      </c>
      <c r="G6" s="70" t="s">
        <v>103</v>
      </c>
      <c r="H6" s="70" t="s">
        <v>103</v>
      </c>
      <c r="I6" s="70" t="s">
        <v>103</v>
      </c>
      <c r="K6" s="70" t="s">
        <v>104</v>
      </c>
      <c r="L6" s="70" t="s">
        <v>104</v>
      </c>
      <c r="M6" s="70" t="s">
        <v>104</v>
      </c>
      <c r="N6" s="70" t="s">
        <v>104</v>
      </c>
      <c r="O6" s="70" t="s">
        <v>104</v>
      </c>
      <c r="P6" s="70" t="s">
        <v>104</v>
      </c>
      <c r="Q6" s="70" t="s">
        <v>104</v>
      </c>
    </row>
    <row r="7" spans="1:17" ht="24">
      <c r="A7" s="70" t="s">
        <v>105</v>
      </c>
      <c r="C7" s="70" t="s">
        <v>132</v>
      </c>
      <c r="E7" s="70" t="s">
        <v>129</v>
      </c>
      <c r="G7" s="70" t="s">
        <v>130</v>
      </c>
      <c r="I7" s="70" t="s">
        <v>133</v>
      </c>
      <c r="K7" s="70" t="s">
        <v>132</v>
      </c>
      <c r="M7" s="70" t="s">
        <v>129</v>
      </c>
      <c r="O7" s="70" t="s">
        <v>130</v>
      </c>
      <c r="Q7" s="70" t="s">
        <v>133</v>
      </c>
    </row>
    <row r="8" spans="1:17">
      <c r="A8" s="2" t="s">
        <v>67</v>
      </c>
      <c r="C8" s="4">
        <v>0</v>
      </c>
      <c r="E8" s="7">
        <v>-22713019</v>
      </c>
      <c r="G8" s="4">
        <v>49280782</v>
      </c>
      <c r="I8" s="4">
        <v>26567763</v>
      </c>
      <c r="K8" s="4">
        <v>0</v>
      </c>
      <c r="M8" s="4">
        <v>0</v>
      </c>
      <c r="O8" s="4">
        <v>49280782</v>
      </c>
      <c r="Q8" s="4">
        <v>49280782</v>
      </c>
    </row>
    <row r="9" spans="1:17">
      <c r="A9" s="2" t="s">
        <v>70</v>
      </c>
      <c r="C9" s="4">
        <v>0</v>
      </c>
      <c r="E9" s="7">
        <v>-159884000</v>
      </c>
      <c r="G9" s="4">
        <v>209857743</v>
      </c>
      <c r="I9" s="4">
        <v>49973743</v>
      </c>
      <c r="K9" s="4">
        <v>0</v>
      </c>
      <c r="M9" s="4">
        <v>0</v>
      </c>
      <c r="O9" s="4">
        <v>209857743</v>
      </c>
      <c r="Q9" s="4">
        <v>209857743</v>
      </c>
    </row>
    <row r="10" spans="1:17">
      <c r="A10" s="2" t="s">
        <v>79</v>
      </c>
      <c r="C10" s="4">
        <v>0</v>
      </c>
      <c r="E10" s="7">
        <v>-174553357</v>
      </c>
      <c r="G10" s="4">
        <v>231841793</v>
      </c>
      <c r="I10" s="4">
        <v>57288436</v>
      </c>
      <c r="K10" s="4">
        <v>0</v>
      </c>
      <c r="M10" s="4">
        <v>0</v>
      </c>
      <c r="O10" s="4">
        <v>231841793</v>
      </c>
      <c r="Q10" s="4">
        <v>231841793</v>
      </c>
    </row>
    <row r="11" spans="1:17">
      <c r="A11" s="2" t="s">
        <v>63</v>
      </c>
      <c r="C11" s="4">
        <v>0</v>
      </c>
      <c r="E11" s="7">
        <v>77380607</v>
      </c>
      <c r="G11" s="4">
        <v>235192613</v>
      </c>
      <c r="I11" s="4">
        <v>312573220</v>
      </c>
      <c r="K11" s="4">
        <v>0</v>
      </c>
      <c r="M11" s="4">
        <v>214553170</v>
      </c>
      <c r="O11" s="4">
        <v>235192613</v>
      </c>
      <c r="Q11" s="4">
        <v>449745783</v>
      </c>
    </row>
    <row r="12" spans="1:17">
      <c r="A12" s="2" t="s">
        <v>73</v>
      </c>
      <c r="C12" s="4">
        <v>0</v>
      </c>
      <c r="E12" s="7">
        <v>63972493</v>
      </c>
      <c r="G12" s="4">
        <v>260266862</v>
      </c>
      <c r="I12" s="4">
        <v>324239355</v>
      </c>
      <c r="K12" s="4">
        <v>0</v>
      </c>
      <c r="M12" s="4">
        <v>275620758</v>
      </c>
      <c r="O12" s="4">
        <v>260266862</v>
      </c>
      <c r="Q12" s="4">
        <v>535887620</v>
      </c>
    </row>
    <row r="13" spans="1:17">
      <c r="A13" s="2" t="s">
        <v>111</v>
      </c>
      <c r="C13" s="4">
        <v>0</v>
      </c>
      <c r="E13" s="7">
        <v>0</v>
      </c>
      <c r="G13" s="4">
        <v>0</v>
      </c>
      <c r="I13" s="4">
        <v>0</v>
      </c>
      <c r="K13" s="4">
        <v>0</v>
      </c>
      <c r="M13" s="4">
        <v>0</v>
      </c>
      <c r="O13" s="4">
        <v>828153</v>
      </c>
      <c r="Q13" s="4">
        <v>828153</v>
      </c>
    </row>
    <row r="14" spans="1:17">
      <c r="A14" s="2" t="s">
        <v>112</v>
      </c>
      <c r="C14" s="4">
        <v>0</v>
      </c>
      <c r="E14" s="7">
        <v>0</v>
      </c>
      <c r="G14" s="4">
        <v>0</v>
      </c>
      <c r="I14" s="4">
        <v>0</v>
      </c>
      <c r="K14" s="4">
        <v>0</v>
      </c>
      <c r="M14" s="4">
        <v>0</v>
      </c>
      <c r="O14" s="4">
        <v>96746412</v>
      </c>
      <c r="Q14" s="4">
        <v>96746412</v>
      </c>
    </row>
    <row r="15" spans="1:17">
      <c r="A15" s="2" t="s">
        <v>82</v>
      </c>
      <c r="C15" s="4">
        <v>674674467</v>
      </c>
      <c r="E15" s="7">
        <v>50013713</v>
      </c>
      <c r="G15" s="4">
        <v>0</v>
      </c>
      <c r="I15" s="4">
        <v>724688180</v>
      </c>
      <c r="K15" s="4">
        <v>1331617674</v>
      </c>
      <c r="M15" s="4">
        <v>50013715</v>
      </c>
      <c r="O15" s="4">
        <v>0</v>
      </c>
      <c r="Q15" s="4">
        <v>1381631389</v>
      </c>
    </row>
    <row r="16" spans="1:17">
      <c r="A16" s="2" t="s">
        <v>76</v>
      </c>
      <c r="C16" s="4">
        <v>0</v>
      </c>
      <c r="E16" s="7">
        <v>173413877</v>
      </c>
      <c r="G16" s="4">
        <v>0</v>
      </c>
      <c r="I16" s="4">
        <v>173413877</v>
      </c>
      <c r="K16" s="4">
        <v>0</v>
      </c>
      <c r="M16" s="4">
        <v>250332148</v>
      </c>
      <c r="O16" s="4">
        <v>0</v>
      </c>
      <c r="Q16" s="4">
        <v>250332148</v>
      </c>
    </row>
    <row r="17" spans="3:17" ht="23.25" thickBot="1">
      <c r="C17" s="6">
        <f>SUM(C8:C16)</f>
        <v>674674467</v>
      </c>
      <c r="E17" s="6">
        <f>SUM(E8:E16)</f>
        <v>7630314</v>
      </c>
      <c r="G17" s="6">
        <f>SUM(G8:G16)</f>
        <v>986439793</v>
      </c>
      <c r="I17" s="6">
        <f>SUM(I8:I16)</f>
        <v>1668744574</v>
      </c>
      <c r="K17" s="6">
        <f>SUM(K8:K16)</f>
        <v>1331617674</v>
      </c>
      <c r="M17" s="6">
        <f>SUM(M8:M16)</f>
        <v>790519791</v>
      </c>
      <c r="O17" s="6">
        <f>SUM(O8:O16)</f>
        <v>1084014358</v>
      </c>
      <c r="Q17" s="6">
        <f>SUM(Q8:Q16)</f>
        <v>3206151823</v>
      </c>
    </row>
    <row r="18" spans="3:17" ht="23.2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D12" sqref="D12"/>
    </sheetView>
  </sheetViews>
  <sheetFormatPr defaultRowHeight="22.5"/>
  <cols>
    <col min="1" max="1" width="26.71093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6" spans="1:11" ht="24">
      <c r="A6" s="70" t="s">
        <v>134</v>
      </c>
      <c r="B6" s="70" t="s">
        <v>134</v>
      </c>
      <c r="C6" s="70" t="s">
        <v>134</v>
      </c>
      <c r="E6" s="70" t="s">
        <v>103</v>
      </c>
      <c r="F6" s="70" t="s">
        <v>103</v>
      </c>
      <c r="G6" s="70" t="s">
        <v>103</v>
      </c>
      <c r="I6" s="70" t="s">
        <v>104</v>
      </c>
      <c r="J6" s="70" t="s">
        <v>104</v>
      </c>
      <c r="K6" s="70" t="s">
        <v>104</v>
      </c>
    </row>
    <row r="7" spans="1:11" ht="24">
      <c r="A7" s="70" t="s">
        <v>135</v>
      </c>
      <c r="C7" s="70" t="s">
        <v>88</v>
      </c>
      <c r="E7" s="70" t="s">
        <v>136</v>
      </c>
      <c r="G7" s="70" t="s">
        <v>137</v>
      </c>
      <c r="I7" s="70" t="s">
        <v>136</v>
      </c>
      <c r="K7" s="70" t="s">
        <v>137</v>
      </c>
    </row>
    <row r="8" spans="1:11">
      <c r="A8" s="2" t="s">
        <v>95</v>
      </c>
      <c r="C8" s="2" t="s">
        <v>96</v>
      </c>
      <c r="E8" s="4">
        <v>66858763</v>
      </c>
      <c r="G8" s="10">
        <v>1</v>
      </c>
      <c r="I8" s="4">
        <v>198587009</v>
      </c>
      <c r="K8" s="10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C16" sqref="C16"/>
    </sheetView>
  </sheetViews>
  <sheetFormatPr defaultRowHeight="22.5"/>
  <cols>
    <col min="1" max="1" width="34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71" t="s">
        <v>0</v>
      </c>
      <c r="B2" s="71"/>
      <c r="C2" s="71"/>
      <c r="D2" s="71"/>
      <c r="E2" s="71"/>
    </row>
    <row r="3" spans="1:5" ht="24">
      <c r="A3" s="71" t="s">
        <v>101</v>
      </c>
      <c r="B3" s="71"/>
      <c r="C3" s="71"/>
      <c r="D3" s="71"/>
      <c r="E3" s="71"/>
    </row>
    <row r="4" spans="1:5" ht="24">
      <c r="A4" s="71" t="s">
        <v>2</v>
      </c>
      <c r="B4" s="71"/>
      <c r="C4" s="71"/>
      <c r="D4" s="71"/>
      <c r="E4" s="71"/>
    </row>
    <row r="5" spans="1:5" ht="24">
      <c r="E5" s="1" t="s">
        <v>145</v>
      </c>
    </row>
    <row r="6" spans="1:5" ht="24">
      <c r="A6" s="69" t="s">
        <v>138</v>
      </c>
      <c r="C6" s="70" t="s">
        <v>103</v>
      </c>
      <c r="E6" s="70" t="s">
        <v>146</v>
      </c>
    </row>
    <row r="7" spans="1:5" ht="24">
      <c r="A7" s="70" t="s">
        <v>138</v>
      </c>
      <c r="C7" s="70" t="s">
        <v>91</v>
      </c>
      <c r="E7" s="70" t="s">
        <v>91</v>
      </c>
    </row>
    <row r="8" spans="1:5">
      <c r="A8" s="2" t="s">
        <v>139</v>
      </c>
      <c r="C8" s="4">
        <v>103291032</v>
      </c>
      <c r="E8" s="4">
        <v>297719786</v>
      </c>
    </row>
    <row r="9" spans="1:5">
      <c r="A9" s="2" t="s">
        <v>140</v>
      </c>
      <c r="C9" s="7">
        <v>-26726630</v>
      </c>
      <c r="E9" s="4">
        <v>0</v>
      </c>
    </row>
    <row r="10" spans="1:5" ht="24.75" thickBot="1">
      <c r="A10" s="3" t="s">
        <v>110</v>
      </c>
      <c r="C10" s="6">
        <f>SUM(C8:C9)</f>
        <v>76564402</v>
      </c>
      <c r="E10" s="6">
        <f>SUM(E8:E9)</f>
        <v>297719786</v>
      </c>
    </row>
    <row r="11" spans="1:5" ht="23.25" thickTop="1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9"/>
  <sheetViews>
    <sheetView rightToLeft="1" workbookViewId="0">
      <selection activeCell="E16" sqref="E16"/>
    </sheetView>
  </sheetViews>
  <sheetFormatPr defaultRowHeight="22.5"/>
  <cols>
    <col min="1" max="1" width="30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25.28515625" style="2" bestFit="1" customWidth="1"/>
    <col min="8" max="8" width="1" style="2" customWidth="1"/>
    <col min="9" max="9" width="12.855468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1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2.8554687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18.5703125" style="2" bestFit="1" customWidth="1"/>
    <col min="22" max="22" width="1" style="2" customWidth="1"/>
    <col min="23" max="23" width="25.28515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</row>
    <row r="4" spans="1:25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</row>
    <row r="5" spans="1:25">
      <c r="Y5" s="4"/>
    </row>
    <row r="6" spans="1:25" ht="24">
      <c r="A6" s="69" t="s">
        <v>3</v>
      </c>
      <c r="C6" s="70" t="s">
        <v>144</v>
      </c>
      <c r="D6" s="70" t="s">
        <v>4</v>
      </c>
      <c r="E6" s="70" t="s">
        <v>4</v>
      </c>
      <c r="F6" s="70" t="s">
        <v>4</v>
      </c>
      <c r="G6" s="70" t="s">
        <v>4</v>
      </c>
      <c r="I6" s="70" t="s">
        <v>5</v>
      </c>
      <c r="J6" s="70" t="s">
        <v>5</v>
      </c>
      <c r="K6" s="70" t="s">
        <v>5</v>
      </c>
      <c r="L6" s="70" t="s">
        <v>5</v>
      </c>
      <c r="M6" s="70" t="s">
        <v>5</v>
      </c>
      <c r="N6" s="70" t="s">
        <v>5</v>
      </c>
      <c r="O6" s="70" t="s">
        <v>5</v>
      </c>
      <c r="Q6" s="70" t="s">
        <v>6</v>
      </c>
      <c r="R6" s="70" t="s">
        <v>6</v>
      </c>
      <c r="S6" s="70" t="s">
        <v>6</v>
      </c>
      <c r="T6" s="70" t="s">
        <v>6</v>
      </c>
      <c r="U6" s="70" t="s">
        <v>6</v>
      </c>
      <c r="V6" s="70" t="s">
        <v>6</v>
      </c>
      <c r="W6" s="70" t="s">
        <v>6</v>
      </c>
      <c r="X6" s="70" t="s">
        <v>6</v>
      </c>
      <c r="Y6" s="70" t="s">
        <v>6</v>
      </c>
    </row>
    <row r="7" spans="1:25" ht="24">
      <c r="A7" s="69" t="s">
        <v>3</v>
      </c>
      <c r="C7" s="69" t="s">
        <v>7</v>
      </c>
      <c r="E7" s="69" t="s">
        <v>8</v>
      </c>
      <c r="G7" s="69" t="s">
        <v>9</v>
      </c>
      <c r="I7" s="70" t="s">
        <v>10</v>
      </c>
      <c r="J7" s="70" t="s">
        <v>10</v>
      </c>
      <c r="K7" s="70" t="s">
        <v>10</v>
      </c>
      <c r="M7" s="70" t="s">
        <v>11</v>
      </c>
      <c r="N7" s="70" t="s">
        <v>11</v>
      </c>
      <c r="O7" s="70" t="s">
        <v>11</v>
      </c>
      <c r="Q7" s="69" t="s">
        <v>7</v>
      </c>
      <c r="S7" s="69" t="s">
        <v>12</v>
      </c>
      <c r="U7" s="69" t="s">
        <v>8</v>
      </c>
      <c r="W7" s="69" t="s">
        <v>9</v>
      </c>
      <c r="Y7" s="69" t="s">
        <v>13</v>
      </c>
    </row>
    <row r="8" spans="1:25" ht="24">
      <c r="A8" s="70" t="s">
        <v>3</v>
      </c>
      <c r="C8" s="70" t="s">
        <v>7</v>
      </c>
      <c r="E8" s="70" t="s">
        <v>8</v>
      </c>
      <c r="G8" s="70" t="s">
        <v>9</v>
      </c>
      <c r="I8" s="70" t="s">
        <v>7</v>
      </c>
      <c r="K8" s="70" t="s">
        <v>8</v>
      </c>
      <c r="M8" s="70" t="s">
        <v>7</v>
      </c>
      <c r="O8" s="70" t="s">
        <v>14</v>
      </c>
      <c r="Q8" s="70" t="s">
        <v>7</v>
      </c>
      <c r="S8" s="70" t="s">
        <v>12</v>
      </c>
      <c r="U8" s="70" t="s">
        <v>8</v>
      </c>
      <c r="W8" s="70" t="s">
        <v>9</v>
      </c>
      <c r="Y8" s="70" t="s">
        <v>13</v>
      </c>
    </row>
    <row r="9" spans="1:25">
      <c r="A9" s="2" t="s">
        <v>15</v>
      </c>
      <c r="C9" s="4">
        <v>1000000</v>
      </c>
      <c r="E9" s="4">
        <v>3387645964</v>
      </c>
      <c r="G9" s="4">
        <v>3563909750</v>
      </c>
      <c r="I9" s="4">
        <v>0</v>
      </c>
      <c r="K9" s="4">
        <v>0</v>
      </c>
      <c r="M9" s="4">
        <v>0</v>
      </c>
      <c r="O9" s="4">
        <v>0</v>
      </c>
      <c r="Q9" s="4">
        <v>1000000</v>
      </c>
      <c r="S9" s="4">
        <v>6148</v>
      </c>
      <c r="U9" s="4">
        <v>3387645964</v>
      </c>
      <c r="W9" s="4">
        <v>6088057000</v>
      </c>
      <c r="Y9" s="8">
        <v>9.2879805979134353E-3</v>
      </c>
    </row>
    <row r="10" spans="1:25">
      <c r="A10" s="2" t="s">
        <v>16</v>
      </c>
      <c r="C10" s="4">
        <v>3315000</v>
      </c>
      <c r="E10" s="4">
        <v>5787606361</v>
      </c>
      <c r="G10" s="4">
        <v>17690355783.75</v>
      </c>
      <c r="I10" s="4">
        <v>0</v>
      </c>
      <c r="K10" s="4">
        <v>0</v>
      </c>
      <c r="M10" s="4">
        <v>0</v>
      </c>
      <c r="O10" s="4">
        <v>0</v>
      </c>
      <c r="Q10" s="4">
        <v>3315000</v>
      </c>
      <c r="S10" s="4">
        <v>5670</v>
      </c>
      <c r="U10" s="4">
        <v>5787606361</v>
      </c>
      <c r="W10" s="4">
        <v>18612788512.5</v>
      </c>
      <c r="Y10" s="8">
        <v>2.8395795009338129E-2</v>
      </c>
    </row>
    <row r="11" spans="1:25">
      <c r="A11" s="2" t="s">
        <v>17</v>
      </c>
      <c r="C11" s="4">
        <v>240000</v>
      </c>
      <c r="E11" s="4">
        <v>8089083483</v>
      </c>
      <c r="G11" s="4">
        <v>12881172000</v>
      </c>
      <c r="I11" s="4">
        <v>0</v>
      </c>
      <c r="K11" s="4">
        <v>0</v>
      </c>
      <c r="M11" s="4">
        <v>0</v>
      </c>
      <c r="O11" s="4">
        <v>0</v>
      </c>
      <c r="Q11" s="4">
        <v>240000</v>
      </c>
      <c r="S11" s="4">
        <v>60998</v>
      </c>
      <c r="U11" s="4">
        <v>8089083483</v>
      </c>
      <c r="W11" s="4">
        <v>14496784680</v>
      </c>
      <c r="Y11" s="8">
        <v>2.2116391952304113E-2</v>
      </c>
    </row>
    <row r="12" spans="1:25">
      <c r="A12" s="2" t="s">
        <v>18</v>
      </c>
      <c r="C12" s="4">
        <v>300000</v>
      </c>
      <c r="E12" s="4">
        <v>3486812657</v>
      </c>
      <c r="G12" s="4">
        <v>6921550425</v>
      </c>
      <c r="I12" s="4">
        <v>0</v>
      </c>
      <c r="K12" s="4">
        <v>0</v>
      </c>
      <c r="M12" s="4">
        <v>0</v>
      </c>
      <c r="O12" s="4">
        <v>0</v>
      </c>
      <c r="Q12" s="4">
        <v>300000</v>
      </c>
      <c r="S12" s="4">
        <v>22619</v>
      </c>
      <c r="U12" s="4">
        <v>3486812657</v>
      </c>
      <c r="W12" s="4">
        <v>6719539425</v>
      </c>
      <c r="Y12" s="8">
        <v>1.0251374421480351E-2</v>
      </c>
    </row>
    <row r="13" spans="1:25">
      <c r="A13" s="2" t="s">
        <v>19</v>
      </c>
      <c r="C13" s="4">
        <v>500000</v>
      </c>
      <c r="E13" s="4">
        <v>3877500000</v>
      </c>
      <c r="G13" s="4">
        <v>9184568750</v>
      </c>
      <c r="I13" s="4">
        <v>0</v>
      </c>
      <c r="K13" s="4">
        <v>0</v>
      </c>
      <c r="M13" s="4">
        <v>0</v>
      </c>
      <c r="O13" s="4">
        <v>0</v>
      </c>
      <c r="Q13" s="4">
        <v>500000</v>
      </c>
      <c r="S13" s="4">
        <v>21667</v>
      </c>
      <c r="U13" s="4">
        <v>3877500000</v>
      </c>
      <c r="W13" s="4">
        <v>10727873375</v>
      </c>
      <c r="Y13" s="8">
        <v>1.6366515583522315E-2</v>
      </c>
    </row>
    <row r="14" spans="1:25">
      <c r="A14" s="2" t="s">
        <v>20</v>
      </c>
      <c r="C14" s="4">
        <v>190000</v>
      </c>
      <c r="E14" s="4">
        <v>8821221377</v>
      </c>
      <c r="G14" s="4">
        <v>12295439125</v>
      </c>
      <c r="I14" s="4">
        <v>0</v>
      </c>
      <c r="K14" s="4">
        <v>0</v>
      </c>
      <c r="M14" s="4">
        <v>0</v>
      </c>
      <c r="O14" s="4">
        <v>0</v>
      </c>
      <c r="Q14" s="4">
        <v>190000</v>
      </c>
      <c r="S14" s="4">
        <v>68645</v>
      </c>
      <c r="U14" s="4">
        <v>8821221377</v>
      </c>
      <c r="W14" s="4">
        <v>12915385137.5</v>
      </c>
      <c r="Y14" s="8">
        <v>1.9703798202230949E-2</v>
      </c>
    </row>
    <row r="15" spans="1:25">
      <c r="A15" s="2" t="s">
        <v>21</v>
      </c>
      <c r="C15" s="4">
        <v>1000000</v>
      </c>
      <c r="E15" s="4">
        <v>5292425482</v>
      </c>
      <c r="G15" s="4">
        <v>6957496500</v>
      </c>
      <c r="I15" s="4">
        <v>0</v>
      </c>
      <c r="K15" s="4">
        <v>0</v>
      </c>
      <c r="M15" s="4">
        <v>0</v>
      </c>
      <c r="O15" s="4">
        <v>0</v>
      </c>
      <c r="Q15" s="4">
        <v>1000000</v>
      </c>
      <c r="S15" s="4">
        <v>10690</v>
      </c>
      <c r="U15" s="4">
        <v>5292425482</v>
      </c>
      <c r="W15" s="4">
        <v>10585772500</v>
      </c>
      <c r="Y15" s="8">
        <v>1.6149725535408999E-2</v>
      </c>
    </row>
    <row r="16" spans="1:25">
      <c r="A16" s="2" t="s">
        <v>22</v>
      </c>
      <c r="C16" s="4">
        <v>160000</v>
      </c>
      <c r="E16" s="4">
        <v>6405761348</v>
      </c>
      <c r="G16" s="4">
        <v>12041440000</v>
      </c>
      <c r="I16" s="4">
        <v>0</v>
      </c>
      <c r="K16" s="4">
        <v>0</v>
      </c>
      <c r="M16" s="4">
        <v>0</v>
      </c>
      <c r="O16" s="4">
        <v>0</v>
      </c>
      <c r="Q16" s="4">
        <v>160000</v>
      </c>
      <c r="S16" s="4">
        <v>81600</v>
      </c>
      <c r="U16" s="4">
        <v>6405761348</v>
      </c>
      <c r="W16" s="4">
        <v>12928704000</v>
      </c>
      <c r="Y16" s="8">
        <v>1.9724117548203936E-2</v>
      </c>
    </row>
    <row r="17" spans="1:25">
      <c r="A17" s="2" t="s">
        <v>23</v>
      </c>
      <c r="C17" s="4">
        <v>300000</v>
      </c>
      <c r="E17" s="4">
        <v>10657220894</v>
      </c>
      <c r="G17" s="4">
        <v>10308502500</v>
      </c>
      <c r="I17" s="4">
        <v>0</v>
      </c>
      <c r="K17" s="4">
        <v>0</v>
      </c>
      <c r="M17" s="4">
        <v>0</v>
      </c>
      <c r="O17" s="4">
        <v>0</v>
      </c>
      <c r="Q17" s="4">
        <v>300000</v>
      </c>
      <c r="S17" s="4">
        <v>46251</v>
      </c>
      <c r="U17" s="4">
        <v>10657220894</v>
      </c>
      <c r="W17" s="4">
        <v>13740015825</v>
      </c>
      <c r="Y17" s="8">
        <v>2.0961860310707268E-2</v>
      </c>
    </row>
    <row r="18" spans="1:25">
      <c r="A18" s="2" t="s">
        <v>24</v>
      </c>
      <c r="C18" s="4">
        <v>1100000</v>
      </c>
      <c r="E18" s="4">
        <v>6502383506</v>
      </c>
      <c r="G18" s="4">
        <v>10228292250</v>
      </c>
      <c r="I18" s="4">
        <v>0</v>
      </c>
      <c r="K18" s="4">
        <v>0</v>
      </c>
      <c r="M18" s="4">
        <v>0</v>
      </c>
      <c r="O18" s="4">
        <v>0</v>
      </c>
      <c r="Q18" s="4">
        <v>1100000</v>
      </c>
      <c r="S18" s="4">
        <v>10842</v>
      </c>
      <c r="U18" s="4">
        <v>6502383506</v>
      </c>
      <c r="W18" s="4">
        <v>11809919550</v>
      </c>
      <c r="Y18" s="8">
        <v>1.801729248647287E-2</v>
      </c>
    </row>
    <row r="19" spans="1:25">
      <c r="A19" s="2" t="s">
        <v>25</v>
      </c>
      <c r="C19" s="4">
        <v>7200000</v>
      </c>
      <c r="E19" s="4">
        <v>20735999544</v>
      </c>
      <c r="G19" s="4">
        <v>23457042000</v>
      </c>
      <c r="I19" s="4">
        <v>0</v>
      </c>
      <c r="K19" s="4">
        <v>0</v>
      </c>
      <c r="M19" s="4">
        <v>0</v>
      </c>
      <c r="O19" s="4">
        <v>0</v>
      </c>
      <c r="Q19" s="4">
        <v>7200000</v>
      </c>
      <c r="S19" s="4">
        <v>4000</v>
      </c>
      <c r="U19" s="4">
        <v>20735999544</v>
      </c>
      <c r="W19" s="4">
        <v>28519200000</v>
      </c>
      <c r="Y19" s="8">
        <v>4.3509082826920453E-2</v>
      </c>
    </row>
    <row r="20" spans="1:25">
      <c r="A20" s="2" t="s">
        <v>26</v>
      </c>
      <c r="C20" s="4">
        <v>900000</v>
      </c>
      <c r="E20" s="4">
        <v>1976433592</v>
      </c>
      <c r="G20" s="4">
        <v>10197396450</v>
      </c>
      <c r="I20" s="4">
        <v>0</v>
      </c>
      <c r="K20" s="4">
        <v>0</v>
      </c>
      <c r="M20" s="4">
        <v>0</v>
      </c>
      <c r="O20" s="4">
        <v>0</v>
      </c>
      <c r="Q20" s="4">
        <v>900000</v>
      </c>
      <c r="S20" s="4">
        <v>8700</v>
      </c>
      <c r="U20" s="4">
        <v>1506033592</v>
      </c>
      <c r="W20" s="4">
        <v>7753657500</v>
      </c>
      <c r="Y20" s="8">
        <v>1.1829031893568997E-2</v>
      </c>
    </row>
    <row r="21" spans="1:25">
      <c r="A21" s="2" t="s">
        <v>27</v>
      </c>
      <c r="C21" s="4">
        <v>1600000</v>
      </c>
      <c r="E21" s="4">
        <v>6491331774</v>
      </c>
      <c r="G21" s="4">
        <v>12738576000</v>
      </c>
      <c r="I21" s="4">
        <v>0</v>
      </c>
      <c r="K21" s="4">
        <v>0</v>
      </c>
      <c r="M21" s="7">
        <v>-20000</v>
      </c>
      <c r="O21" s="4">
        <v>158029048</v>
      </c>
      <c r="Q21" s="4">
        <v>1580000</v>
      </c>
      <c r="S21" s="4">
        <v>8318</v>
      </c>
      <c r="U21" s="4">
        <v>6410190127</v>
      </c>
      <c r="W21" s="4">
        <v>13014301210</v>
      </c>
      <c r="Y21" s="8">
        <v>1.9854705225966402E-2</v>
      </c>
    </row>
    <row r="22" spans="1:25">
      <c r="A22" s="2" t="s">
        <v>28</v>
      </c>
      <c r="C22" s="4">
        <v>4500000</v>
      </c>
      <c r="E22" s="4">
        <v>9629119781</v>
      </c>
      <c r="G22" s="4">
        <v>13675847625</v>
      </c>
      <c r="I22" s="4">
        <v>0</v>
      </c>
      <c r="K22" s="4">
        <v>0</v>
      </c>
      <c r="M22" s="4">
        <v>0</v>
      </c>
      <c r="O22" s="4">
        <v>0</v>
      </c>
      <c r="Q22" s="4">
        <v>4500000</v>
      </c>
      <c r="S22" s="4">
        <v>3776</v>
      </c>
      <c r="U22" s="4">
        <v>9629119781</v>
      </c>
      <c r="W22" s="4">
        <v>16826328000</v>
      </c>
      <c r="Y22" s="8">
        <v>2.5670358867883065E-2</v>
      </c>
    </row>
    <row r="23" spans="1:25">
      <c r="A23" s="2" t="s">
        <v>29</v>
      </c>
      <c r="C23" s="4">
        <v>4500000</v>
      </c>
      <c r="E23" s="4">
        <v>7339701017</v>
      </c>
      <c r="G23" s="4">
        <v>9865860750</v>
      </c>
      <c r="I23" s="4">
        <v>900000</v>
      </c>
      <c r="K23" s="4">
        <v>0</v>
      </c>
      <c r="M23" s="4">
        <v>0</v>
      </c>
      <c r="O23" s="4">
        <v>0</v>
      </c>
      <c r="Q23" s="4">
        <v>5400000</v>
      </c>
      <c r="S23" s="4">
        <v>2148</v>
      </c>
      <c r="U23" s="4">
        <v>7339701017</v>
      </c>
      <c r="W23" s="4">
        <v>11486107800</v>
      </c>
      <c r="Y23" s="8">
        <v>1.7523283108542211E-2</v>
      </c>
    </row>
    <row r="24" spans="1:25">
      <c r="A24" s="2" t="s">
        <v>30</v>
      </c>
      <c r="C24" s="4">
        <v>1500000</v>
      </c>
      <c r="E24" s="4">
        <v>4517273802</v>
      </c>
      <c r="G24" s="4">
        <v>10916020875</v>
      </c>
      <c r="I24" s="4">
        <v>0</v>
      </c>
      <c r="K24" s="4">
        <v>0</v>
      </c>
      <c r="M24" s="4">
        <v>0</v>
      </c>
      <c r="O24" s="4">
        <v>0</v>
      </c>
      <c r="Q24" s="4">
        <v>1500000</v>
      </c>
      <c r="S24" s="4">
        <v>10030</v>
      </c>
      <c r="U24" s="4">
        <v>4517273802</v>
      </c>
      <c r="W24" s="4">
        <v>14898311250</v>
      </c>
      <c r="Y24" s="8">
        <v>2.2728963580938132E-2</v>
      </c>
    </row>
    <row r="25" spans="1:25">
      <c r="A25" s="2" t="s">
        <v>31</v>
      </c>
      <c r="C25" s="4">
        <v>3000000</v>
      </c>
      <c r="E25" s="4">
        <v>5141815048</v>
      </c>
      <c r="G25" s="4">
        <v>10489718250</v>
      </c>
      <c r="I25" s="4">
        <v>0</v>
      </c>
      <c r="K25" s="4">
        <v>0</v>
      </c>
      <c r="M25" s="4">
        <v>0</v>
      </c>
      <c r="O25" s="4">
        <v>0</v>
      </c>
      <c r="Q25" s="4">
        <v>3000000</v>
      </c>
      <c r="S25" s="4">
        <v>3789</v>
      </c>
      <c r="U25" s="4">
        <v>5141815048</v>
      </c>
      <c r="W25" s="4">
        <v>11256171750</v>
      </c>
      <c r="Y25" s="8">
        <v>1.7172491128250165E-2</v>
      </c>
    </row>
    <row r="26" spans="1:25">
      <c r="A26" s="2" t="s">
        <v>32</v>
      </c>
      <c r="C26" s="4">
        <v>4512900</v>
      </c>
      <c r="E26" s="4">
        <v>8089744190</v>
      </c>
      <c r="G26" s="4">
        <v>17486802667.424999</v>
      </c>
      <c r="I26" s="4">
        <v>87100</v>
      </c>
      <c r="K26" s="4">
        <v>342141201</v>
      </c>
      <c r="M26" s="4">
        <v>0</v>
      </c>
      <c r="O26" s="4">
        <v>0</v>
      </c>
      <c r="Q26" s="4">
        <v>4600000</v>
      </c>
      <c r="S26" s="4">
        <v>4180</v>
      </c>
      <c r="U26" s="4">
        <v>8431885391</v>
      </c>
      <c r="W26" s="4">
        <v>19040527000</v>
      </c>
      <c r="Y26" s="8">
        <v>2.9048355715139806E-2</v>
      </c>
    </row>
    <row r="27" spans="1:25">
      <c r="A27" s="2" t="s">
        <v>33</v>
      </c>
      <c r="C27" s="4">
        <v>4000000</v>
      </c>
      <c r="E27" s="4">
        <v>8372969051</v>
      </c>
      <c r="G27" s="4">
        <v>11962220000</v>
      </c>
      <c r="I27" s="4">
        <v>0</v>
      </c>
      <c r="K27" s="4">
        <v>0</v>
      </c>
      <c r="M27" s="4">
        <v>0</v>
      </c>
      <c r="O27" s="4">
        <v>0</v>
      </c>
      <c r="Q27" s="4">
        <v>4000000</v>
      </c>
      <c r="S27" s="4">
        <v>3349</v>
      </c>
      <c r="U27" s="4">
        <v>8372969051</v>
      </c>
      <c r="W27" s="4">
        <v>13265389000</v>
      </c>
      <c r="Y27" s="8">
        <v>2.0237766442688414E-2</v>
      </c>
    </row>
    <row r="28" spans="1:25">
      <c r="A28" s="2" t="s">
        <v>34</v>
      </c>
      <c r="C28" s="4">
        <v>90</v>
      </c>
      <c r="E28" s="4">
        <v>459523621</v>
      </c>
      <c r="G28" s="4">
        <v>375879502.57499999</v>
      </c>
      <c r="I28" s="4">
        <v>0</v>
      </c>
      <c r="K28" s="4">
        <v>0</v>
      </c>
      <c r="M28" s="4">
        <v>0</v>
      </c>
      <c r="O28" s="4">
        <v>0</v>
      </c>
      <c r="Q28" s="4">
        <v>90</v>
      </c>
      <c r="S28" s="4">
        <v>4510000</v>
      </c>
      <c r="U28" s="4">
        <v>459523621</v>
      </c>
      <c r="W28" s="4">
        <v>405392625</v>
      </c>
      <c r="Y28" s="8">
        <v>6.1846970807553166E-4</v>
      </c>
    </row>
    <row r="29" spans="1:25">
      <c r="A29" s="2" t="s">
        <v>35</v>
      </c>
      <c r="C29" s="4">
        <v>500</v>
      </c>
      <c r="E29" s="4">
        <v>2553177486</v>
      </c>
      <c r="G29" s="4">
        <v>2084891124.375</v>
      </c>
      <c r="I29" s="4">
        <v>0</v>
      </c>
      <c r="K29" s="4">
        <v>0</v>
      </c>
      <c r="M29" s="4">
        <v>0</v>
      </c>
      <c r="O29" s="4">
        <v>0</v>
      </c>
      <c r="Q29" s="4">
        <v>500</v>
      </c>
      <c r="S29" s="4">
        <v>4514001</v>
      </c>
      <c r="U29" s="4">
        <v>2553177486</v>
      </c>
      <c r="W29" s="4">
        <v>2254179249.375</v>
      </c>
      <c r="Y29" s="8">
        <v>3.4389909838909312E-3</v>
      </c>
    </row>
    <row r="30" spans="1:25">
      <c r="A30" s="2" t="s">
        <v>36</v>
      </c>
      <c r="C30" s="4">
        <v>300000</v>
      </c>
      <c r="E30" s="4">
        <v>1738429026</v>
      </c>
      <c r="G30" s="4">
        <v>1732541400</v>
      </c>
      <c r="I30" s="4">
        <v>0</v>
      </c>
      <c r="K30" s="4">
        <v>0</v>
      </c>
      <c r="M30" s="4">
        <v>0</v>
      </c>
      <c r="O30" s="4">
        <v>0</v>
      </c>
      <c r="Q30" s="4">
        <v>300000</v>
      </c>
      <c r="S30" s="4">
        <v>7776</v>
      </c>
      <c r="U30" s="4">
        <v>1738429026</v>
      </c>
      <c r="W30" s="4">
        <v>2310055200</v>
      </c>
      <c r="Y30" s="8">
        <v>3.5242357089805567E-3</v>
      </c>
    </row>
    <row r="31" spans="1:25">
      <c r="A31" s="2" t="s">
        <v>37</v>
      </c>
      <c r="C31" s="4">
        <v>4000000</v>
      </c>
      <c r="E31" s="4">
        <v>4906617840</v>
      </c>
      <c r="G31" s="4">
        <v>14536870000</v>
      </c>
      <c r="I31" s="4">
        <v>0</v>
      </c>
      <c r="K31" s="4">
        <v>0</v>
      </c>
      <c r="M31" s="4">
        <v>0</v>
      </c>
      <c r="O31" s="4">
        <v>0</v>
      </c>
      <c r="Q31" s="4">
        <v>4000000</v>
      </c>
      <c r="S31" s="4">
        <v>3900</v>
      </c>
      <c r="U31" s="4">
        <v>4906617840</v>
      </c>
      <c r="W31" s="4">
        <v>15447900000</v>
      </c>
      <c r="Y31" s="8">
        <v>2.3567419864581912E-2</v>
      </c>
    </row>
    <row r="32" spans="1:25">
      <c r="A32" s="2" t="s">
        <v>38</v>
      </c>
      <c r="C32" s="4">
        <v>940000</v>
      </c>
      <c r="E32" s="4">
        <v>7789094438</v>
      </c>
      <c r="G32" s="4">
        <v>8033106050</v>
      </c>
      <c r="I32" s="4">
        <v>0</v>
      </c>
      <c r="K32" s="4">
        <v>0</v>
      </c>
      <c r="M32" s="4">
        <v>0</v>
      </c>
      <c r="O32" s="4">
        <v>0</v>
      </c>
      <c r="Q32" s="4">
        <v>940000</v>
      </c>
      <c r="S32" s="4">
        <v>9799</v>
      </c>
      <c r="U32" s="4">
        <v>7789094438</v>
      </c>
      <c r="W32" s="4">
        <v>9121252165</v>
      </c>
      <c r="Y32" s="8">
        <v>1.3915443488324093E-2</v>
      </c>
    </row>
    <row r="33" spans="1:25">
      <c r="A33" s="2" t="s">
        <v>39</v>
      </c>
      <c r="C33" s="4">
        <v>600000</v>
      </c>
      <c r="E33" s="4">
        <v>7549869540</v>
      </c>
      <c r="G33" s="4">
        <v>8639535150</v>
      </c>
      <c r="I33" s="4">
        <v>1054347</v>
      </c>
      <c r="K33" s="4">
        <v>16401992810</v>
      </c>
      <c r="M33" s="4">
        <v>0</v>
      </c>
      <c r="O33" s="4">
        <v>0</v>
      </c>
      <c r="Q33" s="4">
        <v>1654347</v>
      </c>
      <c r="S33" s="4">
        <v>18345</v>
      </c>
      <c r="U33" s="4">
        <v>23951862350</v>
      </c>
      <c r="W33" s="4">
        <v>30053093006.778702</v>
      </c>
      <c r="Y33" s="8">
        <v>4.5849200287423147E-2</v>
      </c>
    </row>
    <row r="34" spans="1:25">
      <c r="A34" s="2" t="s">
        <v>40</v>
      </c>
      <c r="C34" s="4">
        <v>8000000</v>
      </c>
      <c r="E34" s="4">
        <v>17168543489</v>
      </c>
      <c r="G34" s="4">
        <v>34888488000</v>
      </c>
      <c r="I34" s="4">
        <v>0</v>
      </c>
      <c r="K34" s="4">
        <v>0</v>
      </c>
      <c r="M34" s="4">
        <v>0</v>
      </c>
      <c r="O34" s="4">
        <v>0</v>
      </c>
      <c r="Q34" s="4">
        <v>8000000</v>
      </c>
      <c r="S34" s="4">
        <v>5260</v>
      </c>
      <c r="U34" s="4">
        <v>17168543489</v>
      </c>
      <c r="W34" s="4">
        <v>41669720000</v>
      </c>
      <c r="Y34" s="8">
        <v>6.3571604352667108E-2</v>
      </c>
    </row>
    <row r="35" spans="1:25">
      <c r="A35" s="2" t="s">
        <v>41</v>
      </c>
      <c r="C35" s="4">
        <v>567741</v>
      </c>
      <c r="E35" s="4">
        <v>3166499606</v>
      </c>
      <c r="G35" s="4">
        <v>12930727080.75</v>
      </c>
      <c r="I35" s="4">
        <v>0</v>
      </c>
      <c r="K35" s="4">
        <v>0</v>
      </c>
      <c r="M35" s="4">
        <v>0</v>
      </c>
      <c r="O35" s="4">
        <v>0</v>
      </c>
      <c r="Q35" s="4">
        <v>567741</v>
      </c>
      <c r="S35" s="4">
        <v>28150</v>
      </c>
      <c r="U35" s="4">
        <v>3166499606</v>
      </c>
      <c r="W35" s="4">
        <v>15826085535.7875</v>
      </c>
      <c r="Y35" s="8">
        <v>2.4144382254849578E-2</v>
      </c>
    </row>
    <row r="36" spans="1:25">
      <c r="A36" s="2" t="s">
        <v>42</v>
      </c>
      <c r="C36" s="4">
        <v>1100000</v>
      </c>
      <c r="E36" s="4">
        <v>7293106578</v>
      </c>
      <c r="G36" s="4">
        <v>13410064525</v>
      </c>
      <c r="I36" s="4">
        <v>0</v>
      </c>
      <c r="K36" s="4">
        <v>0</v>
      </c>
      <c r="M36" s="7">
        <v>-232466</v>
      </c>
      <c r="O36" s="4">
        <v>3061652787</v>
      </c>
      <c r="Q36" s="4">
        <v>867534</v>
      </c>
      <c r="S36" s="4">
        <v>14142</v>
      </c>
      <c r="U36" s="4">
        <v>5751834473</v>
      </c>
      <c r="W36" s="4">
        <v>12149046336.177</v>
      </c>
      <c r="Y36" s="8">
        <v>1.8534666586328491E-2</v>
      </c>
    </row>
    <row r="37" spans="1:25">
      <c r="A37" s="2" t="s">
        <v>43</v>
      </c>
      <c r="C37" s="4">
        <v>2000000</v>
      </c>
      <c r="E37" s="4">
        <v>10304670629</v>
      </c>
      <c r="G37" s="4">
        <v>11421543500</v>
      </c>
      <c r="I37" s="4">
        <v>0</v>
      </c>
      <c r="K37" s="4">
        <v>0</v>
      </c>
      <c r="M37" s="7">
        <v>0</v>
      </c>
      <c r="O37" s="4">
        <v>0</v>
      </c>
      <c r="Q37" s="4">
        <v>2000000</v>
      </c>
      <c r="S37" s="4">
        <v>6859</v>
      </c>
      <c r="U37" s="4">
        <v>10304670629</v>
      </c>
      <c r="W37" s="4">
        <v>13584249500</v>
      </c>
      <c r="Y37" s="8">
        <v>2.0724222160406067E-2</v>
      </c>
    </row>
    <row r="38" spans="1:25">
      <c r="A38" s="2" t="s">
        <v>44</v>
      </c>
      <c r="C38" s="4">
        <v>291000</v>
      </c>
      <c r="E38" s="4">
        <v>980379000</v>
      </c>
      <c r="G38" s="4">
        <v>3285055350</v>
      </c>
      <c r="I38" s="4">
        <v>0</v>
      </c>
      <c r="K38" s="4">
        <v>0</v>
      </c>
      <c r="M38" s="7">
        <v>0</v>
      </c>
      <c r="O38" s="4">
        <v>0</v>
      </c>
      <c r="Q38" s="4">
        <v>291000</v>
      </c>
      <c r="S38" s="4">
        <v>13850</v>
      </c>
      <c r="U38" s="4">
        <v>980379000</v>
      </c>
      <c r="W38" s="4">
        <v>3991054087.5</v>
      </c>
      <c r="Y38" s="8">
        <v>6.0887788878985711E-3</v>
      </c>
    </row>
    <row r="39" spans="1:25">
      <c r="A39" s="2" t="s">
        <v>45</v>
      </c>
      <c r="C39" s="4">
        <v>1900000</v>
      </c>
      <c r="E39" s="4">
        <v>9155445809</v>
      </c>
      <c r="G39" s="4">
        <v>17294518200</v>
      </c>
      <c r="I39" s="4">
        <v>0</v>
      </c>
      <c r="K39" s="4">
        <v>0</v>
      </c>
      <c r="M39" s="7">
        <v>0</v>
      </c>
      <c r="O39" s="4">
        <v>0</v>
      </c>
      <c r="Q39" s="4">
        <v>1900000</v>
      </c>
      <c r="S39" s="4">
        <v>10358</v>
      </c>
      <c r="U39" s="4">
        <v>9155445809</v>
      </c>
      <c r="W39" s="4">
        <v>19488318050</v>
      </c>
      <c r="Y39" s="8">
        <v>2.9731508744804163E-2</v>
      </c>
    </row>
    <row r="40" spans="1:25">
      <c r="A40" s="2" t="s">
        <v>46</v>
      </c>
      <c r="C40" s="4">
        <v>7100000</v>
      </c>
      <c r="E40" s="4">
        <v>18740994204</v>
      </c>
      <c r="G40" s="4">
        <v>37017030379</v>
      </c>
      <c r="I40" s="4">
        <v>0</v>
      </c>
      <c r="K40" s="4">
        <v>0</v>
      </c>
      <c r="M40" s="7">
        <v>0</v>
      </c>
      <c r="O40" s="4">
        <v>0</v>
      </c>
      <c r="Q40" s="4">
        <v>7100000</v>
      </c>
      <c r="S40" s="4">
        <v>6530</v>
      </c>
      <c r="U40" s="4">
        <v>18740994204</v>
      </c>
      <c r="W40" s="4">
        <v>45910960750</v>
      </c>
      <c r="Y40" s="8">
        <v>7.0042069691128916E-2</v>
      </c>
    </row>
    <row r="41" spans="1:25">
      <c r="A41" s="2" t="s">
        <v>47</v>
      </c>
      <c r="C41" s="4">
        <v>0</v>
      </c>
      <c r="E41" s="4">
        <v>0</v>
      </c>
      <c r="G41" s="4">
        <v>0</v>
      </c>
      <c r="I41" s="4">
        <v>4054702</v>
      </c>
      <c r="K41" s="4">
        <v>10835551870</v>
      </c>
      <c r="M41" s="7">
        <v>0</v>
      </c>
      <c r="O41" s="4">
        <v>0</v>
      </c>
      <c r="Q41" s="4">
        <v>4054702</v>
      </c>
      <c r="S41" s="4">
        <v>2644</v>
      </c>
      <c r="U41" s="4">
        <v>10835551870</v>
      </c>
      <c r="W41" s="4">
        <v>10616105925.142</v>
      </c>
      <c r="Y41" s="8">
        <v>1.61960024122824E-2</v>
      </c>
    </row>
    <row r="42" spans="1:25">
      <c r="A42" s="2" t="s">
        <v>48</v>
      </c>
      <c r="C42" s="4">
        <v>0</v>
      </c>
      <c r="E42" s="4">
        <v>0</v>
      </c>
      <c r="G42" s="4">
        <v>0</v>
      </c>
      <c r="I42" s="4">
        <v>390000</v>
      </c>
      <c r="K42" s="4">
        <v>1332028596</v>
      </c>
      <c r="M42" s="7">
        <v>0</v>
      </c>
      <c r="O42" s="4">
        <v>0</v>
      </c>
      <c r="Q42" s="4">
        <v>390000</v>
      </c>
      <c r="S42" s="4">
        <v>3502</v>
      </c>
      <c r="U42" s="4">
        <v>1332028596</v>
      </c>
      <c r="W42" s="4">
        <v>1352463645</v>
      </c>
      <c r="Y42" s="8">
        <v>2.0633276091441464E-3</v>
      </c>
    </row>
    <row r="43" spans="1:25">
      <c r="A43" s="2" t="s">
        <v>49</v>
      </c>
      <c r="C43" s="4">
        <v>0</v>
      </c>
      <c r="E43" s="4">
        <v>0</v>
      </c>
      <c r="G43" s="4">
        <v>0</v>
      </c>
      <c r="I43" s="4">
        <v>42000000</v>
      </c>
      <c r="K43" s="4">
        <v>19973426506</v>
      </c>
      <c r="M43" s="7">
        <v>0</v>
      </c>
      <c r="O43" s="4">
        <v>0</v>
      </c>
      <c r="Q43" s="4">
        <v>42000000</v>
      </c>
      <c r="S43" s="4">
        <v>487</v>
      </c>
      <c r="U43" s="4">
        <v>19973426503</v>
      </c>
      <c r="W43" s="4">
        <v>20254573500</v>
      </c>
      <c r="Y43" s="8">
        <v>3.090051319936913E-2</v>
      </c>
    </row>
    <row r="44" spans="1:25">
      <c r="A44" s="2" t="s">
        <v>50</v>
      </c>
      <c r="C44" s="4">
        <v>0</v>
      </c>
      <c r="E44" s="4">
        <v>0</v>
      </c>
      <c r="G44" s="4">
        <v>0</v>
      </c>
      <c r="I44" s="4">
        <v>2675111</v>
      </c>
      <c r="K44" s="4">
        <v>24788883402</v>
      </c>
      <c r="M44" s="7">
        <v>-575111</v>
      </c>
      <c r="O44" s="4">
        <v>5475171973</v>
      </c>
      <c r="Q44" s="4">
        <v>2100000</v>
      </c>
      <c r="S44" s="4">
        <v>10648</v>
      </c>
      <c r="U44" s="4">
        <v>19459624340</v>
      </c>
      <c r="W44" s="4">
        <v>22142782200</v>
      </c>
      <c r="Y44" s="8">
        <v>3.3781177058201488E-2</v>
      </c>
    </row>
    <row r="45" spans="1:25">
      <c r="A45" s="2" t="s">
        <v>51</v>
      </c>
      <c r="C45" s="4">
        <v>0</v>
      </c>
      <c r="E45" s="4">
        <v>0</v>
      </c>
      <c r="G45" s="4">
        <v>0</v>
      </c>
      <c r="I45" s="4">
        <v>900000</v>
      </c>
      <c r="K45" s="4">
        <v>17444230647</v>
      </c>
      <c r="M45" s="4">
        <v>0</v>
      </c>
      <c r="O45" s="4">
        <v>0</v>
      </c>
      <c r="Q45" s="4">
        <v>900000</v>
      </c>
      <c r="S45" s="4">
        <v>20430</v>
      </c>
      <c r="U45" s="4">
        <v>17444230647</v>
      </c>
      <c r="W45" s="4">
        <v>18207726750</v>
      </c>
      <c r="Y45" s="8">
        <v>2.7777830067312024E-2</v>
      </c>
    </row>
    <row r="46" spans="1:25">
      <c r="A46" s="2" t="s">
        <v>52</v>
      </c>
      <c r="C46" s="4">
        <v>0</v>
      </c>
      <c r="E46" s="4">
        <v>0</v>
      </c>
      <c r="G46" s="4">
        <v>0</v>
      </c>
      <c r="I46" s="4">
        <v>442596</v>
      </c>
      <c r="K46" s="4">
        <v>1680564055</v>
      </c>
      <c r="M46" s="4">
        <v>0</v>
      </c>
      <c r="O46" s="4">
        <v>0</v>
      </c>
      <c r="Q46" s="4">
        <v>442596</v>
      </c>
      <c r="S46" s="4">
        <v>4469</v>
      </c>
      <c r="U46" s="4">
        <v>1680564058</v>
      </c>
      <c r="W46" s="4">
        <v>1958676399.141</v>
      </c>
      <c r="Y46" s="8">
        <v>2.9881698533395073E-3</v>
      </c>
    </row>
    <row r="47" spans="1:25">
      <c r="A47" s="2" t="s">
        <v>53</v>
      </c>
      <c r="C47" s="4">
        <v>0</v>
      </c>
      <c r="E47" s="4">
        <v>0</v>
      </c>
      <c r="G47" s="4">
        <v>0</v>
      </c>
      <c r="I47" s="4">
        <v>700000</v>
      </c>
      <c r="K47" s="4">
        <v>0</v>
      </c>
      <c r="M47" s="4">
        <v>0</v>
      </c>
      <c r="O47" s="4">
        <v>0</v>
      </c>
      <c r="Q47" s="4">
        <v>700000</v>
      </c>
      <c r="S47" s="4">
        <v>6915</v>
      </c>
      <c r="U47" s="4">
        <v>470400000</v>
      </c>
      <c r="W47" s="4">
        <v>4793305128</v>
      </c>
      <c r="Y47" s="8">
        <v>7.3126984567889186E-3</v>
      </c>
    </row>
    <row r="48" spans="1:25" ht="23.25" thickBot="1">
      <c r="E48" s="6">
        <f>SUM(E9:E47)</f>
        <v>226408400137</v>
      </c>
      <c r="G48" s="6">
        <f>SUM(G9:G47)</f>
        <v>388512461962.875</v>
      </c>
      <c r="K48" s="6">
        <f>SUM(K9:K47)</f>
        <v>92798819087</v>
      </c>
      <c r="O48" s="6">
        <f>SUM(O9:O47)</f>
        <v>8694853808</v>
      </c>
      <c r="U48" s="6">
        <f>SUM(U9:U47)</f>
        <v>312255546410</v>
      </c>
      <c r="W48" s="6">
        <f>SUM(W9:W47)</f>
        <v>546221773567.90118</v>
      </c>
      <c r="Y48" s="9">
        <f>SUM(Y9:Y47)</f>
        <v>0.83331960181327669</v>
      </c>
    </row>
    <row r="49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workbookViewId="0">
      <selection activeCell="E19" sqref="E19"/>
    </sheetView>
  </sheetViews>
  <sheetFormatPr defaultRowHeight="22.5"/>
  <cols>
    <col min="1" max="1" width="29.570312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6.1406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3.425781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6.8554687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7.28515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8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37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6" spans="1:37" ht="24">
      <c r="A6" s="70" t="s">
        <v>55</v>
      </c>
      <c r="B6" s="70" t="s">
        <v>55</v>
      </c>
      <c r="C6" s="70" t="s">
        <v>55</v>
      </c>
      <c r="D6" s="70" t="s">
        <v>55</v>
      </c>
      <c r="E6" s="70" t="s">
        <v>55</v>
      </c>
      <c r="F6" s="70" t="s">
        <v>55</v>
      </c>
      <c r="G6" s="70" t="s">
        <v>55</v>
      </c>
      <c r="H6" s="70" t="s">
        <v>55</v>
      </c>
      <c r="I6" s="70" t="s">
        <v>55</v>
      </c>
      <c r="J6" s="70" t="s">
        <v>55</v>
      </c>
      <c r="K6" s="70" t="s">
        <v>55</v>
      </c>
      <c r="L6" s="70" t="s">
        <v>55</v>
      </c>
      <c r="M6" s="70" t="s">
        <v>55</v>
      </c>
      <c r="O6" s="70" t="s">
        <v>144</v>
      </c>
      <c r="P6" s="70" t="s">
        <v>4</v>
      </c>
      <c r="Q6" s="70" t="s">
        <v>4</v>
      </c>
      <c r="R6" s="70" t="s">
        <v>4</v>
      </c>
      <c r="S6" s="70" t="s">
        <v>4</v>
      </c>
      <c r="U6" s="70" t="s">
        <v>5</v>
      </c>
      <c r="V6" s="70" t="s">
        <v>5</v>
      </c>
      <c r="W6" s="70" t="s">
        <v>5</v>
      </c>
      <c r="X6" s="70" t="s">
        <v>5</v>
      </c>
      <c r="Y6" s="70" t="s">
        <v>5</v>
      </c>
      <c r="Z6" s="70" t="s">
        <v>5</v>
      </c>
      <c r="AA6" s="70" t="s">
        <v>5</v>
      </c>
      <c r="AC6" s="70" t="s">
        <v>6</v>
      </c>
      <c r="AD6" s="70" t="s">
        <v>6</v>
      </c>
      <c r="AE6" s="70" t="s">
        <v>6</v>
      </c>
      <c r="AF6" s="70" t="s">
        <v>6</v>
      </c>
      <c r="AG6" s="70" t="s">
        <v>6</v>
      </c>
      <c r="AH6" s="70" t="s">
        <v>6</v>
      </c>
      <c r="AI6" s="70" t="s">
        <v>6</v>
      </c>
      <c r="AJ6" s="70" t="s">
        <v>6</v>
      </c>
      <c r="AK6" s="70" t="s">
        <v>6</v>
      </c>
    </row>
    <row r="7" spans="1:37" ht="24">
      <c r="A7" s="69" t="s">
        <v>56</v>
      </c>
      <c r="C7" s="69" t="s">
        <v>57</v>
      </c>
      <c r="E7" s="69" t="s">
        <v>58</v>
      </c>
      <c r="G7" s="69" t="s">
        <v>59</v>
      </c>
      <c r="I7" s="69" t="s">
        <v>60</v>
      </c>
      <c r="K7" s="69" t="s">
        <v>61</v>
      </c>
      <c r="M7" s="69" t="s">
        <v>54</v>
      </c>
      <c r="O7" s="69" t="s">
        <v>7</v>
      </c>
      <c r="Q7" s="69" t="s">
        <v>8</v>
      </c>
      <c r="S7" s="69" t="s">
        <v>9</v>
      </c>
      <c r="U7" s="70" t="s">
        <v>10</v>
      </c>
      <c r="V7" s="70" t="s">
        <v>10</v>
      </c>
      <c r="W7" s="70" t="s">
        <v>10</v>
      </c>
      <c r="Y7" s="70" t="s">
        <v>11</v>
      </c>
      <c r="Z7" s="70" t="s">
        <v>11</v>
      </c>
      <c r="AA7" s="70" t="s">
        <v>11</v>
      </c>
      <c r="AC7" s="69" t="s">
        <v>7</v>
      </c>
      <c r="AE7" s="69" t="s">
        <v>62</v>
      </c>
      <c r="AG7" s="69" t="s">
        <v>8</v>
      </c>
      <c r="AI7" s="69" t="s">
        <v>9</v>
      </c>
      <c r="AK7" s="69" t="s">
        <v>13</v>
      </c>
    </row>
    <row r="8" spans="1:37" ht="24">
      <c r="A8" s="70" t="s">
        <v>56</v>
      </c>
      <c r="C8" s="70" t="s">
        <v>57</v>
      </c>
      <c r="E8" s="70" t="s">
        <v>58</v>
      </c>
      <c r="G8" s="70" t="s">
        <v>59</v>
      </c>
      <c r="I8" s="70" t="s">
        <v>60</v>
      </c>
      <c r="K8" s="70" t="s">
        <v>61</v>
      </c>
      <c r="M8" s="70" t="s">
        <v>54</v>
      </c>
      <c r="O8" s="70" t="s">
        <v>7</v>
      </c>
      <c r="Q8" s="70" t="s">
        <v>8</v>
      </c>
      <c r="S8" s="70" t="s">
        <v>9</v>
      </c>
      <c r="U8" s="70" t="s">
        <v>7</v>
      </c>
      <c r="W8" s="70" t="s">
        <v>8</v>
      </c>
      <c r="Y8" s="70" t="s">
        <v>7</v>
      </c>
      <c r="AA8" s="70" t="s">
        <v>14</v>
      </c>
      <c r="AC8" s="70" t="s">
        <v>7</v>
      </c>
      <c r="AE8" s="70" t="s">
        <v>62</v>
      </c>
      <c r="AG8" s="70" t="s">
        <v>8</v>
      </c>
      <c r="AI8" s="70" t="s">
        <v>9</v>
      </c>
      <c r="AK8" s="70" t="s">
        <v>13</v>
      </c>
    </row>
    <row r="9" spans="1:37">
      <c r="A9" s="2" t="s">
        <v>63</v>
      </c>
      <c r="C9" s="2" t="s">
        <v>64</v>
      </c>
      <c r="E9" s="2" t="s">
        <v>64</v>
      </c>
      <c r="G9" s="2" t="s">
        <v>65</v>
      </c>
      <c r="I9" s="2" t="s">
        <v>66</v>
      </c>
      <c r="K9" s="4">
        <v>0</v>
      </c>
      <c r="M9" s="4">
        <v>0</v>
      </c>
      <c r="O9" s="4">
        <v>25000</v>
      </c>
      <c r="Q9" s="4">
        <v>24295101187</v>
      </c>
      <c r="S9" s="4">
        <v>24432273750</v>
      </c>
      <c r="U9" s="4">
        <v>0</v>
      </c>
      <c r="W9" s="4">
        <v>0</v>
      </c>
      <c r="Y9" s="4">
        <v>15000</v>
      </c>
      <c r="AA9" s="4">
        <v>14812253325</v>
      </c>
      <c r="AC9" s="4">
        <v>10000</v>
      </c>
      <c r="AE9" s="4">
        <v>993980</v>
      </c>
      <c r="AG9" s="4">
        <v>9718040475</v>
      </c>
      <c r="AI9" s="4">
        <v>9932593645</v>
      </c>
      <c r="AK9" s="8">
        <v>1.515323149269435E-2</v>
      </c>
    </row>
    <row r="10" spans="1:37">
      <c r="A10" s="2" t="s">
        <v>67</v>
      </c>
      <c r="C10" s="2" t="s">
        <v>64</v>
      </c>
      <c r="E10" s="2" t="s">
        <v>64</v>
      </c>
      <c r="G10" s="2" t="s">
        <v>68</v>
      </c>
      <c r="I10" s="2" t="s">
        <v>69</v>
      </c>
      <c r="K10" s="4">
        <v>0</v>
      </c>
      <c r="M10" s="4">
        <v>0</v>
      </c>
      <c r="O10" s="4">
        <v>3098</v>
      </c>
      <c r="Q10" s="4">
        <v>2816155268</v>
      </c>
      <c r="S10" s="4">
        <v>2838868287</v>
      </c>
      <c r="U10" s="4">
        <v>0</v>
      </c>
      <c r="W10" s="4">
        <v>0</v>
      </c>
      <c r="Y10" s="4">
        <v>3098</v>
      </c>
      <c r="AA10" s="4">
        <v>2865436050</v>
      </c>
      <c r="AC10" s="4">
        <v>0</v>
      </c>
      <c r="AE10" s="4">
        <v>0</v>
      </c>
      <c r="AG10" s="4">
        <v>0</v>
      </c>
      <c r="AI10" s="4">
        <v>0</v>
      </c>
      <c r="AK10" s="8">
        <v>0</v>
      </c>
    </row>
    <row r="11" spans="1:37">
      <c r="A11" s="2" t="s">
        <v>70</v>
      </c>
      <c r="C11" s="2" t="s">
        <v>64</v>
      </c>
      <c r="E11" s="2" t="s">
        <v>64</v>
      </c>
      <c r="G11" s="2" t="s">
        <v>71</v>
      </c>
      <c r="I11" s="2" t="s">
        <v>72</v>
      </c>
      <c r="K11" s="4">
        <v>0</v>
      </c>
      <c r="M11" s="4">
        <v>0</v>
      </c>
      <c r="O11" s="4">
        <v>10000</v>
      </c>
      <c r="Q11" s="4">
        <v>8556218764</v>
      </c>
      <c r="S11" s="4">
        <v>8863569250</v>
      </c>
      <c r="U11" s="4">
        <v>0</v>
      </c>
      <c r="W11" s="4">
        <v>0</v>
      </c>
      <c r="Y11" s="4">
        <v>10000</v>
      </c>
      <c r="AA11" s="4">
        <v>8913542993</v>
      </c>
      <c r="AC11" s="4">
        <v>0</v>
      </c>
      <c r="AE11" s="4">
        <v>0</v>
      </c>
      <c r="AG11" s="4">
        <v>0</v>
      </c>
      <c r="AI11" s="4">
        <v>0</v>
      </c>
      <c r="AK11" s="8">
        <v>0</v>
      </c>
    </row>
    <row r="12" spans="1:37">
      <c r="A12" s="2" t="s">
        <v>73</v>
      </c>
      <c r="C12" s="2" t="s">
        <v>64</v>
      </c>
      <c r="E12" s="2" t="s">
        <v>64</v>
      </c>
      <c r="G12" s="2" t="s">
        <v>74</v>
      </c>
      <c r="I12" s="2" t="s">
        <v>75</v>
      </c>
      <c r="K12" s="4">
        <v>0</v>
      </c>
      <c r="M12" s="4">
        <v>0</v>
      </c>
      <c r="O12" s="4">
        <v>50000</v>
      </c>
      <c r="Q12" s="4">
        <v>42240101886</v>
      </c>
      <c r="S12" s="4">
        <v>42451750151</v>
      </c>
      <c r="U12" s="4">
        <v>0</v>
      </c>
      <c r="W12" s="4">
        <v>0</v>
      </c>
      <c r="Y12" s="4">
        <v>30000</v>
      </c>
      <c r="AA12" s="4">
        <v>25604327993</v>
      </c>
      <c r="AC12" s="4">
        <v>20000</v>
      </c>
      <c r="AE12" s="4">
        <v>859206</v>
      </c>
      <c r="AG12" s="4">
        <v>16896040755</v>
      </c>
      <c r="AI12" s="4">
        <v>17171661513</v>
      </c>
      <c r="AK12" s="8">
        <v>2.6197201991814606E-2</v>
      </c>
    </row>
    <row r="13" spans="1:37">
      <c r="A13" s="2" t="s">
        <v>76</v>
      </c>
      <c r="C13" s="2" t="s">
        <v>64</v>
      </c>
      <c r="E13" s="2" t="s">
        <v>64</v>
      </c>
      <c r="G13" s="2" t="s">
        <v>77</v>
      </c>
      <c r="I13" s="2" t="s">
        <v>78</v>
      </c>
      <c r="K13" s="4">
        <v>0</v>
      </c>
      <c r="M13" s="4">
        <v>0</v>
      </c>
      <c r="O13" s="4">
        <v>14708</v>
      </c>
      <c r="Q13" s="4">
        <v>11842636488</v>
      </c>
      <c r="S13" s="4">
        <v>11919554761</v>
      </c>
      <c r="U13" s="4">
        <v>0</v>
      </c>
      <c r="W13" s="4">
        <v>0</v>
      </c>
      <c r="Y13" s="4">
        <v>0</v>
      </c>
      <c r="AA13" s="4">
        <v>0</v>
      </c>
      <c r="AC13" s="4">
        <v>14708</v>
      </c>
      <c r="AE13" s="4">
        <v>822800</v>
      </c>
      <c r="AG13" s="4">
        <v>11842636488</v>
      </c>
      <c r="AI13" s="4">
        <v>12092968636</v>
      </c>
      <c r="AK13" s="8">
        <v>1.8449114070768997E-2</v>
      </c>
    </row>
    <row r="14" spans="1:37">
      <c r="A14" s="2" t="s">
        <v>79</v>
      </c>
      <c r="C14" s="2" t="s">
        <v>64</v>
      </c>
      <c r="E14" s="2" t="s">
        <v>64</v>
      </c>
      <c r="G14" s="2" t="s">
        <v>80</v>
      </c>
      <c r="I14" s="2" t="s">
        <v>81</v>
      </c>
      <c r="K14" s="4">
        <v>0</v>
      </c>
      <c r="M14" s="4">
        <v>0</v>
      </c>
      <c r="O14" s="4">
        <v>10000</v>
      </c>
      <c r="Q14" s="4">
        <v>8336039248</v>
      </c>
      <c r="S14" s="4">
        <v>8918209608</v>
      </c>
      <c r="U14" s="4">
        <v>0</v>
      </c>
      <c r="W14" s="4">
        <v>0</v>
      </c>
      <c r="Y14" s="4">
        <v>10000</v>
      </c>
      <c r="AA14" s="4">
        <v>8975498043</v>
      </c>
      <c r="AC14" s="4">
        <v>0</v>
      </c>
      <c r="AE14" s="4">
        <v>0</v>
      </c>
      <c r="AG14" s="4">
        <v>0</v>
      </c>
      <c r="AI14" s="4">
        <v>0</v>
      </c>
      <c r="AK14" s="8">
        <v>0</v>
      </c>
    </row>
    <row r="15" spans="1:37">
      <c r="A15" s="2" t="s">
        <v>82</v>
      </c>
      <c r="C15" s="2" t="s">
        <v>64</v>
      </c>
      <c r="E15" s="2" t="s">
        <v>64</v>
      </c>
      <c r="G15" s="2" t="s">
        <v>83</v>
      </c>
      <c r="I15" s="2" t="s">
        <v>84</v>
      </c>
      <c r="K15" s="4">
        <v>16</v>
      </c>
      <c r="M15" s="4">
        <v>16</v>
      </c>
      <c r="O15" s="4">
        <v>50000</v>
      </c>
      <c r="Q15" s="4">
        <v>48184908750</v>
      </c>
      <c r="S15" s="4">
        <v>48464837500</v>
      </c>
      <c r="U15" s="4">
        <v>0</v>
      </c>
      <c r="W15" s="4">
        <v>0</v>
      </c>
      <c r="Y15" s="4">
        <v>0</v>
      </c>
      <c r="AA15" s="4">
        <v>0</v>
      </c>
      <c r="AC15" s="4">
        <v>50000</v>
      </c>
      <c r="AE15" s="4">
        <v>971001</v>
      </c>
      <c r="AG15" s="4">
        <v>48184908750</v>
      </c>
      <c r="AI15" s="4">
        <v>48514851215</v>
      </c>
      <c r="AK15" s="8">
        <v>7.4014582451441741E-2</v>
      </c>
    </row>
    <row r="16" spans="1:37" ht="23.25" thickBot="1">
      <c r="Q16" s="6">
        <f>SUM(Q9:Q15)</f>
        <v>146271161591</v>
      </c>
      <c r="S16" s="6">
        <f>SUM(S9:S15)</f>
        <v>147889063307</v>
      </c>
      <c r="W16" s="6">
        <f>SUM(W9:W15)</f>
        <v>0</v>
      </c>
      <c r="AA16" s="6">
        <f>SUM(AA9:AA15)</f>
        <v>61171058404</v>
      </c>
      <c r="AG16" s="6">
        <f>SUM(AG9:AG15)</f>
        <v>86641626468</v>
      </c>
      <c r="AI16" s="6">
        <f>SUM(AI9:AI15)</f>
        <v>87712075009</v>
      </c>
      <c r="AK16" s="9">
        <f>SUM(AK9:AK15)</f>
        <v>0.13381413000671968</v>
      </c>
    </row>
    <row r="17" spans="37:37" ht="23.25" thickTop="1"/>
    <row r="19" spans="37:37">
      <c r="AK19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E15" sqref="E15"/>
    </sheetView>
  </sheetViews>
  <sheetFormatPr defaultRowHeight="22.5"/>
  <cols>
    <col min="1" max="1" width="26.71093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16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7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69" t="s">
        <v>86</v>
      </c>
      <c r="C6" s="70" t="s">
        <v>87</v>
      </c>
      <c r="D6" s="70" t="s">
        <v>87</v>
      </c>
      <c r="E6" s="70" t="s">
        <v>87</v>
      </c>
      <c r="F6" s="70" t="s">
        <v>87</v>
      </c>
      <c r="G6" s="70" t="s">
        <v>87</v>
      </c>
      <c r="H6" s="70" t="s">
        <v>87</v>
      </c>
      <c r="I6" s="70" t="s">
        <v>87</v>
      </c>
      <c r="K6" s="70" t="s">
        <v>144</v>
      </c>
      <c r="M6" s="70" t="s">
        <v>5</v>
      </c>
      <c r="N6" s="70" t="s">
        <v>5</v>
      </c>
      <c r="O6" s="70" t="s">
        <v>5</v>
      </c>
      <c r="Q6" s="70" t="s">
        <v>6</v>
      </c>
      <c r="R6" s="70" t="s">
        <v>6</v>
      </c>
      <c r="S6" s="70" t="s">
        <v>6</v>
      </c>
    </row>
    <row r="7" spans="1:19" ht="24">
      <c r="A7" s="70" t="s">
        <v>86</v>
      </c>
      <c r="C7" s="70" t="s">
        <v>88</v>
      </c>
      <c r="E7" s="70" t="s">
        <v>89</v>
      </c>
      <c r="G7" s="70" t="s">
        <v>90</v>
      </c>
      <c r="I7" s="70" t="s">
        <v>61</v>
      </c>
      <c r="K7" s="70" t="s">
        <v>91</v>
      </c>
      <c r="M7" s="70" t="s">
        <v>92</v>
      </c>
      <c r="O7" s="70" t="s">
        <v>93</v>
      </c>
      <c r="Q7" s="70" t="s">
        <v>91</v>
      </c>
      <c r="S7" s="70" t="s">
        <v>85</v>
      </c>
    </row>
    <row r="8" spans="1:19">
      <c r="A8" s="2" t="s">
        <v>95</v>
      </c>
      <c r="C8" s="2" t="s">
        <v>96</v>
      </c>
      <c r="E8" s="2" t="s">
        <v>94</v>
      </c>
      <c r="G8" s="2" t="s">
        <v>97</v>
      </c>
      <c r="I8" s="2">
        <v>0</v>
      </c>
      <c r="K8" s="4">
        <v>11021058875</v>
      </c>
      <c r="M8" s="4">
        <v>74970482808</v>
      </c>
      <c r="O8" s="4">
        <v>75734621542</v>
      </c>
      <c r="Q8" s="4">
        <v>10256920141</v>
      </c>
      <c r="S8" s="8">
        <v>1.5648026170575528E-2</v>
      </c>
    </row>
    <row r="9" spans="1:19">
      <c r="A9" s="2" t="s">
        <v>95</v>
      </c>
      <c r="C9" s="2" t="s">
        <v>98</v>
      </c>
      <c r="E9" s="2" t="s">
        <v>99</v>
      </c>
      <c r="G9" s="2" t="s">
        <v>100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8">
        <v>7.628033540022239E-7</v>
      </c>
    </row>
    <row r="10" spans="1:19" ht="23.25" thickBot="1">
      <c r="K10" s="6">
        <f>SUM(K8:K9)</f>
        <v>11021558875</v>
      </c>
      <c r="M10" s="6">
        <f>SUM(M8:M9)</f>
        <v>74970482808</v>
      </c>
      <c r="O10" s="6">
        <f>SUM(O8:O9)</f>
        <v>75734621542</v>
      </c>
      <c r="Q10" s="6">
        <f>SUM(Q8:Q9)</f>
        <v>10257420141</v>
      </c>
      <c r="S10" s="9">
        <f>SUM(S8:S9)</f>
        <v>1.5648788973929531E-2</v>
      </c>
    </row>
    <row r="11" spans="1:19" ht="23.25" thickTop="1"/>
    <row r="13" spans="1:19">
      <c r="S13" s="4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G16" sqref="G16"/>
    </sheetView>
  </sheetViews>
  <sheetFormatPr defaultRowHeight="22.5"/>
  <cols>
    <col min="1" max="1" width="24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>
      <c r="A2" s="71" t="s">
        <v>0</v>
      </c>
      <c r="B2" s="71"/>
      <c r="C2" s="71"/>
      <c r="D2" s="71"/>
      <c r="E2" s="71"/>
      <c r="F2" s="71"/>
      <c r="G2" s="71"/>
    </row>
    <row r="3" spans="1:7" ht="24">
      <c r="A3" s="71" t="s">
        <v>101</v>
      </c>
      <c r="B3" s="71"/>
      <c r="C3" s="71"/>
      <c r="D3" s="71"/>
      <c r="E3" s="71"/>
      <c r="F3" s="71"/>
      <c r="G3" s="71"/>
    </row>
    <row r="4" spans="1:7" ht="24">
      <c r="A4" s="71" t="s">
        <v>2</v>
      </c>
      <c r="B4" s="71"/>
      <c r="C4" s="71"/>
      <c r="D4" s="71"/>
      <c r="E4" s="71"/>
      <c r="F4" s="71"/>
      <c r="G4" s="71"/>
    </row>
    <row r="6" spans="1:7" ht="24">
      <c r="A6" s="70" t="s">
        <v>105</v>
      </c>
      <c r="C6" s="70" t="s">
        <v>91</v>
      </c>
      <c r="E6" s="70" t="s">
        <v>131</v>
      </c>
      <c r="G6" s="70" t="s">
        <v>13</v>
      </c>
    </row>
    <row r="7" spans="1:7">
      <c r="A7" s="2" t="s">
        <v>141</v>
      </c>
      <c r="C7" s="4">
        <v>75688325656</v>
      </c>
      <c r="E7" s="8">
        <v>0.97661733932758499</v>
      </c>
      <c r="G7" s="8">
        <v>0.11547061733841875</v>
      </c>
    </row>
    <row r="8" spans="1:7">
      <c r="A8" s="2" t="s">
        <v>142</v>
      </c>
      <c r="C8" s="4">
        <v>1668744574</v>
      </c>
      <c r="E8" s="8">
        <v>2.1532050970241402E-2</v>
      </c>
      <c r="G8" s="8">
        <v>2.5458479160404249E-3</v>
      </c>
    </row>
    <row r="9" spans="1:7">
      <c r="A9" s="2" t="s">
        <v>143</v>
      </c>
      <c r="C9" s="4">
        <v>66858763</v>
      </c>
      <c r="E9" s="8">
        <v>8.6268822392185503E-4</v>
      </c>
      <c r="G9" s="8">
        <v>1.0200017732167958E-4</v>
      </c>
    </row>
    <row r="10" spans="1:7">
      <c r="A10" s="2" t="s">
        <v>139</v>
      </c>
      <c r="C10" s="11">
        <v>76564402</v>
      </c>
      <c r="E10" s="8">
        <v>9.8792147825138392E-4</v>
      </c>
      <c r="G10" s="8">
        <v>1.1680716528554917E-4</v>
      </c>
    </row>
    <row r="11" spans="1:7" ht="23.25" thickBot="1">
      <c r="C11" s="6">
        <f>SUM(C7:C10)</f>
        <v>77500493395</v>
      </c>
      <c r="E11" s="12">
        <f>SUM(E7:E10)</f>
        <v>0.99999999999999956</v>
      </c>
      <c r="G11" s="9">
        <f>SUM(G7:G10)</f>
        <v>0.1182352725970664</v>
      </c>
    </row>
    <row r="12" spans="1:7" ht="23.25" thickTop="1"/>
    <row r="13" spans="1:7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G16" sqref="G16"/>
    </sheetView>
  </sheetViews>
  <sheetFormatPr defaultRowHeight="22.5"/>
  <cols>
    <col min="1" max="1" width="33.285156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70" t="s">
        <v>102</v>
      </c>
      <c r="B6" s="70" t="s">
        <v>102</v>
      </c>
      <c r="C6" s="70" t="s">
        <v>102</v>
      </c>
      <c r="D6" s="70" t="s">
        <v>102</v>
      </c>
      <c r="E6" s="70" t="s">
        <v>102</v>
      </c>
      <c r="F6" s="70" t="s">
        <v>102</v>
      </c>
      <c r="G6" s="70" t="s">
        <v>102</v>
      </c>
      <c r="I6" s="70" t="s">
        <v>103</v>
      </c>
      <c r="J6" s="70" t="s">
        <v>103</v>
      </c>
      <c r="K6" s="70" t="s">
        <v>103</v>
      </c>
      <c r="L6" s="70" t="s">
        <v>103</v>
      </c>
      <c r="M6" s="70" t="s">
        <v>103</v>
      </c>
      <c r="O6" s="70" t="s">
        <v>104</v>
      </c>
      <c r="P6" s="70" t="s">
        <v>104</v>
      </c>
      <c r="Q6" s="70" t="s">
        <v>104</v>
      </c>
      <c r="R6" s="70" t="s">
        <v>104</v>
      </c>
      <c r="S6" s="70" t="s">
        <v>104</v>
      </c>
    </row>
    <row r="7" spans="1:19" ht="24">
      <c r="A7" s="70" t="s">
        <v>105</v>
      </c>
      <c r="C7" s="70" t="s">
        <v>106</v>
      </c>
      <c r="E7" s="70" t="s">
        <v>60</v>
      </c>
      <c r="G7" s="70" t="s">
        <v>61</v>
      </c>
      <c r="I7" s="70" t="s">
        <v>107</v>
      </c>
      <c r="K7" s="70" t="s">
        <v>108</v>
      </c>
      <c r="M7" s="70" t="s">
        <v>109</v>
      </c>
      <c r="O7" s="70" t="s">
        <v>107</v>
      </c>
      <c r="Q7" s="70" t="s">
        <v>108</v>
      </c>
      <c r="S7" s="70" t="s">
        <v>109</v>
      </c>
    </row>
    <row r="8" spans="1:19">
      <c r="A8" s="2" t="s">
        <v>82</v>
      </c>
      <c r="C8" s="2" t="s">
        <v>110</v>
      </c>
      <c r="E8" s="2" t="s">
        <v>84</v>
      </c>
      <c r="G8" s="4">
        <v>16</v>
      </c>
      <c r="I8" s="4">
        <v>674674467</v>
      </c>
      <c r="K8" s="2">
        <v>0</v>
      </c>
      <c r="M8" s="4">
        <v>674674467</v>
      </c>
      <c r="O8" s="4">
        <v>1331617674</v>
      </c>
      <c r="Q8" s="2">
        <v>0</v>
      </c>
      <c r="S8" s="4">
        <v>1331617674</v>
      </c>
    </row>
    <row r="9" spans="1:19">
      <c r="A9" s="2" t="s">
        <v>95</v>
      </c>
      <c r="C9" s="4">
        <v>1</v>
      </c>
      <c r="E9" s="2" t="s">
        <v>110</v>
      </c>
      <c r="G9" s="2">
        <v>0</v>
      </c>
      <c r="I9" s="4">
        <v>66858763</v>
      </c>
      <c r="K9" s="4">
        <v>0</v>
      </c>
      <c r="M9" s="4">
        <v>66858763</v>
      </c>
      <c r="O9" s="4">
        <v>198587009</v>
      </c>
      <c r="Q9" s="4">
        <v>0</v>
      </c>
      <c r="S9" s="4">
        <v>198587009</v>
      </c>
    </row>
    <row r="10" spans="1:19" ht="23.25" thickBot="1">
      <c r="I10" s="6">
        <f>SUM(I8:I9)</f>
        <v>741533230</v>
      </c>
      <c r="K10" s="5">
        <f>SUM(K8:K9)</f>
        <v>0</v>
      </c>
      <c r="M10" s="6">
        <f>SUM(M8:M9)</f>
        <v>741533230</v>
      </c>
      <c r="O10" s="6">
        <f>SUM(O8:O9)</f>
        <v>1530204683</v>
      </c>
      <c r="Q10" s="5">
        <f>SUM(Q8:Q9)</f>
        <v>0</v>
      </c>
      <c r="S10" s="6">
        <f>SUM(S8:S9)</f>
        <v>1530204683</v>
      </c>
    </row>
    <row r="11" spans="1:19" ht="23.25" thickTop="1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I15" sqref="I15"/>
    </sheetView>
  </sheetViews>
  <sheetFormatPr defaultRowHeight="22.5"/>
  <cols>
    <col min="1" max="1" width="16.285156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6" spans="1:19" ht="24">
      <c r="A6" s="69" t="s">
        <v>3</v>
      </c>
      <c r="C6" s="70" t="s">
        <v>113</v>
      </c>
      <c r="D6" s="70" t="s">
        <v>113</v>
      </c>
      <c r="E6" s="70" t="s">
        <v>113</v>
      </c>
      <c r="F6" s="70" t="s">
        <v>113</v>
      </c>
      <c r="G6" s="70" t="s">
        <v>113</v>
      </c>
      <c r="I6" s="70" t="s">
        <v>103</v>
      </c>
      <c r="J6" s="70" t="s">
        <v>103</v>
      </c>
      <c r="K6" s="70" t="s">
        <v>103</v>
      </c>
      <c r="L6" s="70" t="s">
        <v>103</v>
      </c>
      <c r="M6" s="70" t="s">
        <v>103</v>
      </c>
      <c r="O6" s="70" t="s">
        <v>104</v>
      </c>
      <c r="P6" s="70" t="s">
        <v>104</v>
      </c>
      <c r="Q6" s="70" t="s">
        <v>104</v>
      </c>
      <c r="R6" s="70" t="s">
        <v>104</v>
      </c>
      <c r="S6" s="70" t="s">
        <v>104</v>
      </c>
    </row>
    <row r="7" spans="1:19" ht="24">
      <c r="A7" s="70" t="s">
        <v>3</v>
      </c>
      <c r="C7" s="70" t="s">
        <v>114</v>
      </c>
      <c r="E7" s="70" t="s">
        <v>115</v>
      </c>
      <c r="G7" s="70" t="s">
        <v>116</v>
      </c>
      <c r="I7" s="70" t="s">
        <v>117</v>
      </c>
      <c r="K7" s="70" t="s">
        <v>108</v>
      </c>
      <c r="M7" s="70" t="s">
        <v>118</v>
      </c>
      <c r="O7" s="70" t="s">
        <v>117</v>
      </c>
      <c r="Q7" s="70" t="s">
        <v>108</v>
      </c>
      <c r="S7" s="70" t="s">
        <v>118</v>
      </c>
    </row>
    <row r="8" spans="1:19">
      <c r="A8" s="2" t="s">
        <v>51</v>
      </c>
      <c r="C8" s="2" t="s">
        <v>119</v>
      </c>
      <c r="E8" s="4">
        <v>900000</v>
      </c>
      <c r="G8" s="4">
        <v>2000</v>
      </c>
      <c r="I8" s="4">
        <v>1800000000</v>
      </c>
      <c r="K8" s="4">
        <v>252296820</v>
      </c>
      <c r="M8" s="4">
        <v>1547703180</v>
      </c>
      <c r="O8" s="4">
        <v>1800000000</v>
      </c>
      <c r="Q8" s="4">
        <v>252296820</v>
      </c>
      <c r="S8" s="4">
        <v>1547703180</v>
      </c>
    </row>
    <row r="9" spans="1:19">
      <c r="A9" s="2" t="s">
        <v>18</v>
      </c>
      <c r="C9" s="2" t="s">
        <v>120</v>
      </c>
      <c r="E9" s="4">
        <v>300000</v>
      </c>
      <c r="G9" s="4">
        <v>2080</v>
      </c>
      <c r="I9" s="4">
        <v>624000000</v>
      </c>
      <c r="K9" s="4">
        <v>88723854</v>
      </c>
      <c r="M9" s="4">
        <v>535276146</v>
      </c>
      <c r="O9" s="4">
        <v>624000000</v>
      </c>
      <c r="Q9" s="4">
        <v>88723854</v>
      </c>
      <c r="S9" s="4">
        <v>535276146</v>
      </c>
    </row>
    <row r="10" spans="1:19" ht="23.25" thickBot="1">
      <c r="I10" s="6">
        <f>SUM(I8:I9)</f>
        <v>2424000000</v>
      </c>
      <c r="K10" s="6">
        <f>SUM(K8:K9)</f>
        <v>341020674</v>
      </c>
      <c r="M10" s="6">
        <f>SUM(M8:M9)</f>
        <v>2082979326</v>
      </c>
      <c r="O10" s="6">
        <f>SUM(O8:O9)</f>
        <v>2424000000</v>
      </c>
      <c r="Q10" s="6">
        <f>SUM(Q8:Q9)</f>
        <v>341020674</v>
      </c>
      <c r="S10" s="6">
        <f>SUM(S8:S9)</f>
        <v>2082979326</v>
      </c>
    </row>
    <row r="11" spans="1:19" ht="23.25" thickTop="1"/>
    <row r="13" spans="1:19">
      <c r="M13" s="4"/>
      <c r="S13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7"/>
  <sheetViews>
    <sheetView rightToLeft="1" workbookViewId="0">
      <selection activeCell="M11" sqref="M11"/>
    </sheetView>
  </sheetViews>
  <sheetFormatPr defaultRowHeight="22.5"/>
  <cols>
    <col min="1" max="1" width="29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3</v>
      </c>
      <c r="C6" s="70" t="s">
        <v>103</v>
      </c>
      <c r="D6" s="70" t="s">
        <v>103</v>
      </c>
      <c r="E6" s="70" t="s">
        <v>103</v>
      </c>
      <c r="F6" s="70" t="s">
        <v>103</v>
      </c>
      <c r="G6" s="70" t="s">
        <v>103</v>
      </c>
      <c r="H6" s="70" t="s">
        <v>103</v>
      </c>
      <c r="I6" s="70" t="s">
        <v>103</v>
      </c>
      <c r="K6" s="70" t="s">
        <v>104</v>
      </c>
      <c r="L6" s="70" t="s">
        <v>104</v>
      </c>
      <c r="M6" s="70" t="s">
        <v>104</v>
      </c>
      <c r="N6" s="70" t="s">
        <v>104</v>
      </c>
      <c r="O6" s="70" t="s">
        <v>104</v>
      </c>
      <c r="P6" s="70" t="s">
        <v>104</v>
      </c>
      <c r="Q6" s="70" t="s">
        <v>104</v>
      </c>
    </row>
    <row r="7" spans="1:17" ht="24">
      <c r="A7" s="70" t="s">
        <v>3</v>
      </c>
      <c r="C7" s="70" t="s">
        <v>7</v>
      </c>
      <c r="E7" s="70" t="s">
        <v>121</v>
      </c>
      <c r="G7" s="70" t="s">
        <v>122</v>
      </c>
      <c r="I7" s="70" t="s">
        <v>123</v>
      </c>
      <c r="K7" s="70" t="s">
        <v>7</v>
      </c>
      <c r="M7" s="70" t="s">
        <v>121</v>
      </c>
      <c r="O7" s="70" t="s">
        <v>122</v>
      </c>
      <c r="Q7" s="70" t="s">
        <v>123</v>
      </c>
    </row>
    <row r="8" spans="1:17">
      <c r="A8" s="2" t="s">
        <v>36</v>
      </c>
      <c r="C8" s="4">
        <v>300000</v>
      </c>
      <c r="E8" s="4">
        <v>2310055200</v>
      </c>
      <c r="G8" s="4">
        <v>1732541400</v>
      </c>
      <c r="I8" s="4">
        <v>577513800</v>
      </c>
      <c r="K8" s="4">
        <v>300000</v>
      </c>
      <c r="M8" s="4">
        <v>2310055200</v>
      </c>
      <c r="O8" s="4">
        <v>1738429026</v>
      </c>
      <c r="Q8" s="4">
        <v>571626174</v>
      </c>
    </row>
    <row r="9" spans="1:17">
      <c r="A9" s="2" t="s">
        <v>39</v>
      </c>
      <c r="C9" s="4">
        <v>1654347</v>
      </c>
      <c r="E9" s="4">
        <v>30053093006</v>
      </c>
      <c r="G9" s="4">
        <v>25041527960</v>
      </c>
      <c r="I9" s="4">
        <v>5011565046</v>
      </c>
      <c r="K9" s="4">
        <v>1654347</v>
      </c>
      <c r="M9" s="4">
        <v>30053093006</v>
      </c>
      <c r="O9" s="4">
        <v>24510952010</v>
      </c>
      <c r="Q9" s="4">
        <v>5542140996</v>
      </c>
    </row>
    <row r="10" spans="1:17">
      <c r="A10" s="2" t="s">
        <v>51</v>
      </c>
      <c r="C10" s="4">
        <v>900000</v>
      </c>
      <c r="E10" s="4">
        <v>18207726750</v>
      </c>
      <c r="G10" s="4">
        <v>17444230647</v>
      </c>
      <c r="I10" s="4">
        <v>763496103</v>
      </c>
      <c r="K10" s="4">
        <v>900000</v>
      </c>
      <c r="M10" s="4">
        <v>18207726750</v>
      </c>
      <c r="O10" s="4">
        <v>17444230647</v>
      </c>
      <c r="Q10" s="4">
        <v>763496103</v>
      </c>
    </row>
    <row r="11" spans="1:17">
      <c r="A11" s="2" t="s">
        <v>15</v>
      </c>
      <c r="C11" s="4">
        <v>1000000</v>
      </c>
      <c r="E11" s="4">
        <v>6088057000</v>
      </c>
      <c r="G11" s="4">
        <v>3563909750</v>
      </c>
      <c r="I11" s="4">
        <v>2524147250</v>
      </c>
      <c r="K11" s="4">
        <v>1000000</v>
      </c>
      <c r="M11" s="4">
        <v>6088057000</v>
      </c>
      <c r="O11" s="4">
        <v>3323279000</v>
      </c>
      <c r="Q11" s="4">
        <v>2764778000</v>
      </c>
    </row>
    <row r="12" spans="1:17">
      <c r="A12" s="2" t="s">
        <v>52</v>
      </c>
      <c r="C12" s="4">
        <v>442596</v>
      </c>
      <c r="E12" s="4">
        <v>1958676399</v>
      </c>
      <c r="G12" s="4">
        <v>1680564058</v>
      </c>
      <c r="I12" s="4">
        <v>278112341</v>
      </c>
      <c r="K12" s="4">
        <v>442596</v>
      </c>
      <c r="M12" s="4">
        <v>1958676399</v>
      </c>
      <c r="O12" s="4">
        <v>1680564058</v>
      </c>
      <c r="Q12" s="4">
        <v>278112341</v>
      </c>
    </row>
    <row r="13" spans="1:17">
      <c r="A13" s="2" t="s">
        <v>31</v>
      </c>
      <c r="C13" s="4">
        <v>3000000</v>
      </c>
      <c r="E13" s="4">
        <v>11256171750</v>
      </c>
      <c r="G13" s="4">
        <v>10489718250</v>
      </c>
      <c r="I13" s="4">
        <v>766453500</v>
      </c>
      <c r="K13" s="4">
        <v>3000000</v>
      </c>
      <c r="M13" s="4">
        <v>11256171750</v>
      </c>
      <c r="O13" s="4">
        <v>10070842500</v>
      </c>
      <c r="Q13" s="4">
        <v>1185329250</v>
      </c>
    </row>
    <row r="14" spans="1:17">
      <c r="A14" s="2" t="s">
        <v>30</v>
      </c>
      <c r="C14" s="4">
        <v>1500000</v>
      </c>
      <c r="E14" s="4">
        <v>14898311250</v>
      </c>
      <c r="G14" s="4">
        <v>10916020875</v>
      </c>
      <c r="I14" s="4">
        <v>3982290375</v>
      </c>
      <c r="K14" s="4">
        <v>1500000</v>
      </c>
      <c r="M14" s="4">
        <v>14898311250</v>
      </c>
      <c r="O14" s="4">
        <v>10635285000</v>
      </c>
      <c r="Q14" s="4">
        <v>4263026250</v>
      </c>
    </row>
    <row r="15" spans="1:17">
      <c r="A15" s="2" t="s">
        <v>32</v>
      </c>
      <c r="C15" s="4">
        <v>4600000</v>
      </c>
      <c r="E15" s="4">
        <v>19040527000</v>
      </c>
      <c r="G15" s="4">
        <v>17828943868</v>
      </c>
      <c r="I15" s="4">
        <v>1211583132</v>
      </c>
      <c r="K15" s="4">
        <v>4600000</v>
      </c>
      <c r="M15" s="4">
        <v>19040527000</v>
      </c>
      <c r="O15" s="4">
        <v>17971948646</v>
      </c>
      <c r="Q15" s="4">
        <v>1068578354</v>
      </c>
    </row>
    <row r="16" spans="1:17">
      <c r="A16" s="2" t="s">
        <v>33</v>
      </c>
      <c r="C16" s="4">
        <v>4000000</v>
      </c>
      <c r="E16" s="4">
        <v>13265389000</v>
      </c>
      <c r="G16" s="4">
        <v>11962220000</v>
      </c>
      <c r="I16" s="4">
        <v>1303169000</v>
      </c>
      <c r="K16" s="4">
        <v>4000000</v>
      </c>
      <c r="M16" s="4">
        <v>13265389000</v>
      </c>
      <c r="O16" s="4">
        <v>12143316775</v>
      </c>
      <c r="Q16" s="4">
        <v>1122072225</v>
      </c>
    </row>
    <row r="17" spans="1:17">
      <c r="A17" s="2" t="s">
        <v>46</v>
      </c>
      <c r="C17" s="4">
        <v>7100000</v>
      </c>
      <c r="E17" s="4">
        <v>45910960750</v>
      </c>
      <c r="G17" s="4">
        <v>37017030375</v>
      </c>
      <c r="I17" s="4">
        <v>8893930375</v>
      </c>
      <c r="K17" s="4">
        <v>7100000</v>
      </c>
      <c r="M17" s="4">
        <v>45910960750</v>
      </c>
      <c r="O17" s="4">
        <v>37895877250</v>
      </c>
      <c r="Q17" s="4">
        <v>8015083500</v>
      </c>
    </row>
    <row r="18" spans="1:17">
      <c r="A18" s="2" t="s">
        <v>26</v>
      </c>
      <c r="C18" s="4">
        <v>900000</v>
      </c>
      <c r="E18" s="4">
        <v>7753657500</v>
      </c>
      <c r="G18" s="4">
        <v>9726996450</v>
      </c>
      <c r="I18" s="7">
        <v>-1973338950</v>
      </c>
      <c r="K18" s="4">
        <v>900000</v>
      </c>
      <c r="M18" s="4">
        <v>7753657500</v>
      </c>
      <c r="O18" s="4">
        <v>9041644425</v>
      </c>
      <c r="Q18" s="4">
        <v>-1287986925</v>
      </c>
    </row>
    <row r="19" spans="1:17">
      <c r="A19" s="2" t="s">
        <v>50</v>
      </c>
      <c r="C19" s="4">
        <v>2100000</v>
      </c>
      <c r="E19" s="4">
        <v>22142782200</v>
      </c>
      <c r="G19" s="4">
        <v>19459624340</v>
      </c>
      <c r="I19" s="4">
        <v>2683157860</v>
      </c>
      <c r="K19" s="4">
        <v>2100000</v>
      </c>
      <c r="M19" s="4">
        <v>22142782200</v>
      </c>
      <c r="O19" s="4">
        <v>19459624340</v>
      </c>
      <c r="Q19" s="4">
        <v>2683157860</v>
      </c>
    </row>
    <row r="20" spans="1:17">
      <c r="A20" s="2" t="s">
        <v>43</v>
      </c>
      <c r="C20" s="4">
        <v>2000000</v>
      </c>
      <c r="E20" s="4">
        <v>13584249500</v>
      </c>
      <c r="G20" s="4">
        <v>11421543500</v>
      </c>
      <c r="I20" s="4">
        <v>2162706000</v>
      </c>
      <c r="K20" s="4">
        <v>2000000</v>
      </c>
      <c r="M20" s="4">
        <v>13584249500</v>
      </c>
      <c r="O20" s="4">
        <v>11615632500</v>
      </c>
      <c r="Q20" s="4">
        <v>1968617000</v>
      </c>
    </row>
    <row r="21" spans="1:17">
      <c r="A21" s="2" t="s">
        <v>44</v>
      </c>
      <c r="C21" s="4">
        <v>291000</v>
      </c>
      <c r="E21" s="4">
        <v>3991054087</v>
      </c>
      <c r="G21" s="4">
        <v>3285055350</v>
      </c>
      <c r="I21" s="4">
        <v>705998737</v>
      </c>
      <c r="K21" s="4">
        <v>291000</v>
      </c>
      <c r="M21" s="4">
        <v>3991054087</v>
      </c>
      <c r="O21" s="4">
        <v>3537197765</v>
      </c>
      <c r="Q21" s="4">
        <v>453856322</v>
      </c>
    </row>
    <row r="22" spans="1:17">
      <c r="A22" s="2" t="s">
        <v>24</v>
      </c>
      <c r="C22" s="4">
        <v>1100000</v>
      </c>
      <c r="E22" s="4">
        <v>11809919550</v>
      </c>
      <c r="G22" s="4">
        <v>10228292250</v>
      </c>
      <c r="I22" s="4">
        <v>1581627300</v>
      </c>
      <c r="K22" s="4">
        <v>1100000</v>
      </c>
      <c r="M22" s="4">
        <v>11809919550</v>
      </c>
      <c r="O22" s="4">
        <v>10903343434</v>
      </c>
      <c r="Q22" s="4">
        <v>906576116</v>
      </c>
    </row>
    <row r="23" spans="1:17">
      <c r="A23" s="2" t="s">
        <v>41</v>
      </c>
      <c r="C23" s="4">
        <v>567741</v>
      </c>
      <c r="E23" s="4">
        <v>15826085535</v>
      </c>
      <c r="G23" s="4">
        <v>12930727080</v>
      </c>
      <c r="I23" s="4">
        <v>2895358455</v>
      </c>
      <c r="K23" s="4">
        <v>567741</v>
      </c>
      <c r="M23" s="4">
        <v>15826085535</v>
      </c>
      <c r="O23" s="4">
        <v>14168141468</v>
      </c>
      <c r="Q23" s="4">
        <v>1657944067</v>
      </c>
    </row>
    <row r="24" spans="1:17">
      <c r="A24" s="2" t="s">
        <v>16</v>
      </c>
      <c r="C24" s="4">
        <v>3315000</v>
      </c>
      <c r="E24" s="4">
        <v>18612788512</v>
      </c>
      <c r="G24" s="4">
        <v>17690355783</v>
      </c>
      <c r="I24" s="4">
        <v>922432729</v>
      </c>
      <c r="K24" s="4">
        <v>3315000</v>
      </c>
      <c r="M24" s="4">
        <v>18612788512</v>
      </c>
      <c r="O24" s="4">
        <v>18671876730</v>
      </c>
      <c r="Q24" s="4">
        <v>-59088218</v>
      </c>
    </row>
    <row r="25" spans="1:17">
      <c r="A25" s="2" t="s">
        <v>27</v>
      </c>
      <c r="C25" s="4">
        <v>1580000</v>
      </c>
      <c r="E25" s="4">
        <v>13014301210</v>
      </c>
      <c r="G25" s="4">
        <v>12592811199</v>
      </c>
      <c r="I25" s="4">
        <v>421490011</v>
      </c>
      <c r="K25" s="4">
        <v>1580000</v>
      </c>
      <c r="M25" s="4">
        <v>13014301210</v>
      </c>
      <c r="O25" s="4">
        <v>11515419200</v>
      </c>
      <c r="Q25" s="4">
        <v>1498882010</v>
      </c>
    </row>
    <row r="26" spans="1:17">
      <c r="A26" s="2" t="s">
        <v>22</v>
      </c>
      <c r="C26" s="4">
        <v>160000</v>
      </c>
      <c r="E26" s="4">
        <v>12928704000</v>
      </c>
      <c r="G26" s="4">
        <v>12041440000</v>
      </c>
      <c r="I26" s="4">
        <v>887264000</v>
      </c>
      <c r="K26" s="4">
        <v>160000</v>
      </c>
      <c r="M26" s="4">
        <v>12928704000</v>
      </c>
      <c r="O26" s="4">
        <v>11772567320</v>
      </c>
      <c r="Q26" s="4">
        <v>1156136680</v>
      </c>
    </row>
    <row r="27" spans="1:17">
      <c r="A27" s="2" t="s">
        <v>40</v>
      </c>
      <c r="C27" s="4">
        <v>8000000</v>
      </c>
      <c r="E27" s="4">
        <v>41669720000</v>
      </c>
      <c r="G27" s="4">
        <v>34888488000</v>
      </c>
      <c r="I27" s="4">
        <v>6781232000</v>
      </c>
      <c r="K27" s="4">
        <v>8000000</v>
      </c>
      <c r="M27" s="4">
        <v>41669720000</v>
      </c>
      <c r="O27" s="4">
        <v>36750158000</v>
      </c>
      <c r="Q27" s="4">
        <v>4919562000</v>
      </c>
    </row>
    <row r="28" spans="1:17">
      <c r="A28" s="2" t="s">
        <v>38</v>
      </c>
      <c r="C28" s="4">
        <v>940000</v>
      </c>
      <c r="E28" s="4">
        <v>9121252165</v>
      </c>
      <c r="G28" s="4">
        <v>8033106050</v>
      </c>
      <c r="I28" s="4">
        <v>1088146115</v>
      </c>
      <c r="K28" s="4">
        <v>940000</v>
      </c>
      <c r="M28" s="4">
        <v>9121252165</v>
      </c>
      <c r="O28" s="4">
        <v>8182970485</v>
      </c>
      <c r="Q28" s="4">
        <v>938281680</v>
      </c>
    </row>
    <row r="29" spans="1:17">
      <c r="A29" s="2" t="s">
        <v>42</v>
      </c>
      <c r="C29" s="4">
        <v>867534</v>
      </c>
      <c r="E29" s="4">
        <v>12149046336</v>
      </c>
      <c r="G29" s="4">
        <v>10325391814</v>
      </c>
      <c r="I29" s="4">
        <v>1823654522</v>
      </c>
      <c r="K29" s="4">
        <v>867534</v>
      </c>
      <c r="M29" s="4">
        <v>12149046336</v>
      </c>
      <c r="O29" s="4">
        <v>11511612289</v>
      </c>
      <c r="Q29" s="4">
        <v>637434047</v>
      </c>
    </row>
    <row r="30" spans="1:17">
      <c r="A30" s="2" t="s">
        <v>53</v>
      </c>
      <c r="C30" s="4">
        <v>700000</v>
      </c>
      <c r="E30" s="4">
        <v>4793305125</v>
      </c>
      <c r="G30" s="4">
        <v>470400000</v>
      </c>
      <c r="I30" s="4">
        <v>4322905125</v>
      </c>
      <c r="K30" s="4">
        <v>700000</v>
      </c>
      <c r="M30" s="4">
        <v>4793305125</v>
      </c>
      <c r="O30" s="4">
        <v>470400000</v>
      </c>
      <c r="Q30" s="4">
        <v>4322905125</v>
      </c>
    </row>
    <row r="31" spans="1:17">
      <c r="A31" s="2" t="s">
        <v>49</v>
      </c>
      <c r="C31" s="4">
        <v>42000000</v>
      </c>
      <c r="E31" s="4">
        <v>20254573500</v>
      </c>
      <c r="G31" s="4">
        <v>19973426503</v>
      </c>
      <c r="I31" s="4">
        <v>281146997</v>
      </c>
      <c r="K31" s="4">
        <v>42000000</v>
      </c>
      <c r="M31" s="4">
        <v>20254573500</v>
      </c>
      <c r="O31" s="4">
        <v>19973426503</v>
      </c>
      <c r="Q31" s="4">
        <v>281146997</v>
      </c>
    </row>
    <row r="32" spans="1:17">
      <c r="A32" s="2" t="s">
        <v>18</v>
      </c>
      <c r="C32" s="4">
        <v>300000</v>
      </c>
      <c r="E32" s="4">
        <v>6719539425</v>
      </c>
      <c r="G32" s="4">
        <v>6921550425</v>
      </c>
      <c r="I32" s="7">
        <v>-202011000</v>
      </c>
      <c r="K32" s="4">
        <v>300000</v>
      </c>
      <c r="M32" s="4">
        <v>6719539425</v>
      </c>
      <c r="O32" s="4">
        <v>7040677500</v>
      </c>
      <c r="Q32" s="4">
        <v>-321138075</v>
      </c>
    </row>
    <row r="33" spans="1:17">
      <c r="A33" s="2" t="s">
        <v>20</v>
      </c>
      <c r="C33" s="4">
        <v>190000</v>
      </c>
      <c r="E33" s="4">
        <v>12915385137</v>
      </c>
      <c r="G33" s="4">
        <v>12295439125</v>
      </c>
      <c r="I33" s="7">
        <v>619946012</v>
      </c>
      <c r="K33" s="4">
        <v>190000</v>
      </c>
      <c r="M33" s="4">
        <v>12915385137</v>
      </c>
      <c r="O33" s="4">
        <v>12579541850</v>
      </c>
      <c r="Q33" s="4">
        <v>335843287</v>
      </c>
    </row>
    <row r="34" spans="1:17">
      <c r="A34" s="2" t="s">
        <v>28</v>
      </c>
      <c r="C34" s="4">
        <v>4500000</v>
      </c>
      <c r="E34" s="4">
        <v>16826328000</v>
      </c>
      <c r="G34" s="4">
        <v>13675847625</v>
      </c>
      <c r="I34" s="7">
        <v>3150480375</v>
      </c>
      <c r="K34" s="4">
        <v>4500000</v>
      </c>
      <c r="M34" s="4">
        <v>16826328000</v>
      </c>
      <c r="O34" s="4">
        <v>14092299810</v>
      </c>
      <c r="Q34" s="4">
        <v>2734028190</v>
      </c>
    </row>
    <row r="35" spans="1:17">
      <c r="A35" s="2" t="s">
        <v>29</v>
      </c>
      <c r="C35" s="4">
        <v>5400000</v>
      </c>
      <c r="E35" s="4">
        <v>11486107800</v>
      </c>
      <c r="G35" s="4">
        <v>9865860750</v>
      </c>
      <c r="I35" s="7">
        <v>1620247050</v>
      </c>
      <c r="K35" s="4">
        <v>5400000</v>
      </c>
      <c r="M35" s="4">
        <v>11486107800</v>
      </c>
      <c r="O35" s="4">
        <v>8996916375</v>
      </c>
      <c r="Q35" s="4">
        <v>2489191425</v>
      </c>
    </row>
    <row r="36" spans="1:17">
      <c r="A36" s="2" t="s">
        <v>21</v>
      </c>
      <c r="C36" s="4">
        <v>1000000</v>
      </c>
      <c r="E36" s="4">
        <v>10585772500</v>
      </c>
      <c r="G36" s="4">
        <v>6957496500</v>
      </c>
      <c r="I36" s="7">
        <v>3628276000</v>
      </c>
      <c r="K36" s="4">
        <v>1000000</v>
      </c>
      <c r="M36" s="4">
        <v>10585772500</v>
      </c>
      <c r="O36" s="4">
        <v>6991165000</v>
      </c>
      <c r="Q36" s="4">
        <v>3594607500</v>
      </c>
    </row>
    <row r="37" spans="1:17">
      <c r="A37" s="2" t="s">
        <v>45</v>
      </c>
      <c r="C37" s="4">
        <v>1900000</v>
      </c>
      <c r="E37" s="4">
        <v>19488318050</v>
      </c>
      <c r="G37" s="4">
        <v>17294518200</v>
      </c>
      <c r="I37" s="7">
        <v>2193799850</v>
      </c>
      <c r="K37" s="4">
        <v>1900000</v>
      </c>
      <c r="M37" s="4">
        <v>19488318050</v>
      </c>
      <c r="O37" s="4">
        <v>18765831650</v>
      </c>
      <c r="Q37" s="4">
        <v>722486400</v>
      </c>
    </row>
    <row r="38" spans="1:17">
      <c r="A38" s="2" t="s">
        <v>37</v>
      </c>
      <c r="C38" s="4">
        <v>4000000</v>
      </c>
      <c r="E38" s="4">
        <v>15447900000</v>
      </c>
      <c r="G38" s="4">
        <v>14536870000</v>
      </c>
      <c r="I38" s="7">
        <v>911030000</v>
      </c>
      <c r="K38" s="4">
        <v>4000000</v>
      </c>
      <c r="M38" s="4">
        <v>15447900000</v>
      </c>
      <c r="O38" s="4">
        <v>14536870000</v>
      </c>
      <c r="Q38" s="4">
        <v>911030000</v>
      </c>
    </row>
    <row r="39" spans="1:17">
      <c r="A39" s="2" t="s">
        <v>47</v>
      </c>
      <c r="C39" s="4">
        <v>4054702</v>
      </c>
      <c r="E39" s="4">
        <v>10616105925</v>
      </c>
      <c r="G39" s="4">
        <v>10835551870</v>
      </c>
      <c r="I39" s="7">
        <v>-219445945</v>
      </c>
      <c r="K39" s="4">
        <v>4054702</v>
      </c>
      <c r="M39" s="4">
        <v>10616105925</v>
      </c>
      <c r="O39" s="4">
        <v>10835551870</v>
      </c>
      <c r="Q39" s="4">
        <v>-219445945</v>
      </c>
    </row>
    <row r="40" spans="1:17">
      <c r="A40" s="2" t="s">
        <v>34</v>
      </c>
      <c r="C40" s="4">
        <v>90</v>
      </c>
      <c r="E40" s="4">
        <v>405392625</v>
      </c>
      <c r="G40" s="4">
        <v>375879502</v>
      </c>
      <c r="I40" s="7">
        <v>29513123</v>
      </c>
      <c r="K40" s="4">
        <v>90</v>
      </c>
      <c r="M40" s="4">
        <v>405392625</v>
      </c>
      <c r="O40" s="4">
        <v>351909562</v>
      </c>
      <c r="Q40" s="4">
        <v>53483063</v>
      </c>
    </row>
    <row r="41" spans="1:17">
      <c r="A41" s="2" t="s">
        <v>17</v>
      </c>
      <c r="C41" s="4">
        <v>240000</v>
      </c>
      <c r="E41" s="4">
        <v>14496784680</v>
      </c>
      <c r="G41" s="4">
        <v>12881172000</v>
      </c>
      <c r="I41" s="7">
        <v>1615612680</v>
      </c>
      <c r="K41" s="4">
        <v>240000</v>
      </c>
      <c r="M41" s="4">
        <v>14496784680</v>
      </c>
      <c r="O41" s="4">
        <v>13515961860</v>
      </c>
      <c r="Q41" s="4">
        <v>980822820</v>
      </c>
    </row>
    <row r="42" spans="1:17">
      <c r="A42" s="2" t="s">
        <v>35</v>
      </c>
      <c r="C42" s="4">
        <v>500</v>
      </c>
      <c r="E42" s="4">
        <v>2254179249</v>
      </c>
      <c r="G42" s="4">
        <v>2084891124</v>
      </c>
      <c r="I42" s="7">
        <v>169288125</v>
      </c>
      <c r="K42" s="4">
        <v>500</v>
      </c>
      <c r="M42" s="4">
        <v>2254179249</v>
      </c>
      <c r="O42" s="4">
        <v>1957550499</v>
      </c>
      <c r="Q42" s="4">
        <v>296628750</v>
      </c>
    </row>
    <row r="43" spans="1:17">
      <c r="A43" s="2" t="s">
        <v>25</v>
      </c>
      <c r="C43" s="4">
        <v>7200000</v>
      </c>
      <c r="E43" s="4">
        <v>28519200000</v>
      </c>
      <c r="G43" s="4">
        <v>23457042000</v>
      </c>
      <c r="I43" s="7">
        <v>5062158000</v>
      </c>
      <c r="K43" s="4">
        <v>7200000</v>
      </c>
      <c r="M43" s="4">
        <v>28519200000</v>
      </c>
      <c r="O43" s="4">
        <v>21196119000</v>
      </c>
      <c r="Q43" s="4">
        <v>7323081000</v>
      </c>
    </row>
    <row r="44" spans="1:17">
      <c r="A44" s="2" t="s">
        <v>19</v>
      </c>
      <c r="C44" s="4">
        <v>500000</v>
      </c>
      <c r="E44" s="4">
        <v>10727873375</v>
      </c>
      <c r="G44" s="4">
        <v>9184568750</v>
      </c>
      <c r="I44" s="7">
        <v>1543304625</v>
      </c>
      <c r="K44" s="4">
        <v>500000</v>
      </c>
      <c r="M44" s="4">
        <v>10727873375</v>
      </c>
      <c r="O44" s="4">
        <v>9605425000</v>
      </c>
      <c r="Q44" s="4">
        <v>1122448375</v>
      </c>
    </row>
    <row r="45" spans="1:17">
      <c r="A45" s="2" t="s">
        <v>23</v>
      </c>
      <c r="C45" s="4">
        <v>300000</v>
      </c>
      <c r="E45" s="4">
        <v>13740015825</v>
      </c>
      <c r="G45" s="4">
        <v>10308502500</v>
      </c>
      <c r="I45" s="7">
        <v>3431513325</v>
      </c>
      <c r="K45" s="4">
        <v>300000</v>
      </c>
      <c r="M45" s="4">
        <v>13740015825</v>
      </c>
      <c r="O45" s="4">
        <v>10251464128</v>
      </c>
      <c r="Q45" s="4">
        <v>3488551697</v>
      </c>
    </row>
    <row r="46" spans="1:17">
      <c r="A46" s="2" t="s">
        <v>48</v>
      </c>
      <c r="C46" s="4">
        <v>390000</v>
      </c>
      <c r="E46" s="4">
        <v>1352463645</v>
      </c>
      <c r="G46" s="4">
        <v>1332028592</v>
      </c>
      <c r="I46" s="7">
        <v>20435053</v>
      </c>
      <c r="K46" s="4">
        <v>390000</v>
      </c>
      <c r="M46" s="4">
        <v>1352463645</v>
      </c>
      <c r="O46" s="4">
        <v>1332028596</v>
      </c>
      <c r="Q46" s="4">
        <v>20435049</v>
      </c>
    </row>
    <row r="47" spans="1:17">
      <c r="A47" s="2" t="s">
        <v>63</v>
      </c>
      <c r="C47" s="4">
        <v>10000</v>
      </c>
      <c r="E47" s="4">
        <v>9932593645</v>
      </c>
      <c r="G47" s="4">
        <v>9855213038</v>
      </c>
      <c r="I47" s="7">
        <v>77380607</v>
      </c>
      <c r="K47" s="4">
        <v>10000</v>
      </c>
      <c r="M47" s="4">
        <v>9932593645</v>
      </c>
      <c r="O47" s="4">
        <v>9718040475</v>
      </c>
      <c r="Q47" s="4">
        <v>214553170</v>
      </c>
    </row>
    <row r="48" spans="1:17">
      <c r="A48" s="2" t="s">
        <v>73</v>
      </c>
      <c r="C48" s="4">
        <v>20000</v>
      </c>
      <c r="E48" s="4">
        <v>17171661513</v>
      </c>
      <c r="G48" s="4">
        <v>17107689020</v>
      </c>
      <c r="I48" s="7">
        <v>63972493</v>
      </c>
      <c r="K48" s="4">
        <v>20000</v>
      </c>
      <c r="M48" s="4">
        <v>17171661513</v>
      </c>
      <c r="O48" s="4">
        <v>16896040755</v>
      </c>
      <c r="Q48" s="4">
        <v>275620758</v>
      </c>
    </row>
    <row r="49" spans="1:17">
      <c r="A49" s="2" t="s">
        <v>76</v>
      </c>
      <c r="C49" s="4">
        <v>14708</v>
      </c>
      <c r="E49" s="4">
        <v>12092968636</v>
      </c>
      <c r="G49" s="4">
        <v>11919554761</v>
      </c>
      <c r="I49" s="7">
        <v>173413875</v>
      </c>
      <c r="K49" s="4">
        <v>14708</v>
      </c>
      <c r="M49" s="4">
        <v>12092968636</v>
      </c>
      <c r="O49" s="4">
        <v>11842636486</v>
      </c>
      <c r="Q49" s="4">
        <v>250332150</v>
      </c>
    </row>
    <row r="50" spans="1:17">
      <c r="A50" s="2" t="s">
        <v>82</v>
      </c>
      <c r="C50" s="4">
        <v>50000</v>
      </c>
      <c r="E50" s="4">
        <v>48514851213</v>
      </c>
      <c r="G50" s="4">
        <v>48464837500</v>
      </c>
      <c r="I50" s="7">
        <v>50013713</v>
      </c>
      <c r="K50" s="4">
        <v>50000</v>
      </c>
      <c r="M50" s="4">
        <v>48514851213</v>
      </c>
      <c r="O50" s="4">
        <v>48464837500</v>
      </c>
      <c r="Q50" s="4">
        <v>50013713</v>
      </c>
    </row>
    <row r="51" spans="1:17">
      <c r="A51" s="2" t="s">
        <v>79</v>
      </c>
      <c r="C51" s="4">
        <v>0</v>
      </c>
      <c r="E51" s="4">
        <v>0</v>
      </c>
      <c r="G51" s="4">
        <v>174553357</v>
      </c>
      <c r="I51" s="7">
        <v>-174553357</v>
      </c>
      <c r="K51" s="4">
        <v>0</v>
      </c>
      <c r="M51" s="4">
        <v>0</v>
      </c>
      <c r="O51" s="4">
        <v>0</v>
      </c>
      <c r="Q51" s="4">
        <v>0</v>
      </c>
    </row>
    <row r="52" spans="1:17">
      <c r="A52" s="2" t="s">
        <v>67</v>
      </c>
      <c r="C52" s="4">
        <v>0</v>
      </c>
      <c r="E52" s="4">
        <v>0</v>
      </c>
      <c r="G52" s="4">
        <v>22713017</v>
      </c>
      <c r="I52" s="7">
        <v>-22713017</v>
      </c>
      <c r="K52" s="4">
        <v>0</v>
      </c>
      <c r="M52" s="4">
        <v>0</v>
      </c>
      <c r="O52" s="4">
        <v>0</v>
      </c>
      <c r="Q52" s="4">
        <v>0</v>
      </c>
    </row>
    <row r="53" spans="1:17">
      <c r="A53" s="2" t="s">
        <v>70</v>
      </c>
      <c r="C53" s="4">
        <v>0</v>
      </c>
      <c r="E53" s="4">
        <v>0</v>
      </c>
      <c r="G53" s="4">
        <v>159884000</v>
      </c>
      <c r="I53" s="7">
        <v>-159884000</v>
      </c>
      <c r="K53" s="4">
        <v>0</v>
      </c>
      <c r="M53" s="4">
        <v>0</v>
      </c>
      <c r="O53" s="4">
        <v>0</v>
      </c>
      <c r="Q53" s="4">
        <v>0</v>
      </c>
    </row>
    <row r="54" spans="1:17" ht="23.25" thickBot="1">
      <c r="E54" s="6">
        <f>SUM(E8:E53)</f>
        <v>633933848568</v>
      </c>
      <c r="G54" s="6">
        <f>SUM(G8:G53)</f>
        <v>560456029158</v>
      </c>
      <c r="I54" s="6">
        <f>SUM(I8:I53)</f>
        <v>73477819410</v>
      </c>
      <c r="M54" s="6">
        <f>SUM(M8:M53)</f>
        <v>633933848568</v>
      </c>
      <c r="O54" s="6">
        <f>SUM(O8:O53)</f>
        <v>563959607287</v>
      </c>
      <c r="Q54" s="6">
        <f>SUM(Q8:Q53)</f>
        <v>69974241281</v>
      </c>
    </row>
    <row r="55" spans="1:17" ht="23.25" thickTop="1"/>
    <row r="56" spans="1:17">
      <c r="I56" s="4"/>
      <c r="Q56" s="4"/>
    </row>
    <row r="57" spans="1:17">
      <c r="I57" s="4"/>
      <c r="Q57" s="11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workbookViewId="0">
      <selection activeCell="M12" sqref="M12"/>
    </sheetView>
  </sheetViews>
  <sheetFormatPr defaultRowHeight="22.5"/>
  <cols>
    <col min="1" max="1" width="31.7109375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4">
      <c r="A3" s="71" t="s">
        <v>101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ht="2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6" spans="1:17" ht="24">
      <c r="A6" s="69" t="s">
        <v>3</v>
      </c>
      <c r="C6" s="70" t="s">
        <v>103</v>
      </c>
      <c r="D6" s="70" t="s">
        <v>103</v>
      </c>
      <c r="E6" s="70" t="s">
        <v>103</v>
      </c>
      <c r="F6" s="70" t="s">
        <v>103</v>
      </c>
      <c r="G6" s="70" t="s">
        <v>103</v>
      </c>
      <c r="H6" s="70" t="s">
        <v>103</v>
      </c>
      <c r="I6" s="70" t="s">
        <v>103</v>
      </c>
      <c r="K6" s="70" t="s">
        <v>104</v>
      </c>
      <c r="L6" s="70" t="s">
        <v>104</v>
      </c>
      <c r="M6" s="70" t="s">
        <v>104</v>
      </c>
      <c r="N6" s="70" t="s">
        <v>104</v>
      </c>
      <c r="O6" s="70" t="s">
        <v>104</v>
      </c>
      <c r="P6" s="70" t="s">
        <v>104</v>
      </c>
      <c r="Q6" s="70" t="s">
        <v>104</v>
      </c>
    </row>
    <row r="7" spans="1:17" ht="24">
      <c r="A7" s="70" t="s">
        <v>3</v>
      </c>
      <c r="C7" s="70" t="s">
        <v>7</v>
      </c>
      <c r="E7" s="70" t="s">
        <v>121</v>
      </c>
      <c r="G7" s="70" t="s">
        <v>122</v>
      </c>
      <c r="I7" s="70" t="s">
        <v>126</v>
      </c>
      <c r="K7" s="70" t="s">
        <v>7</v>
      </c>
      <c r="M7" s="70" t="s">
        <v>121</v>
      </c>
      <c r="O7" s="70" t="s">
        <v>122</v>
      </c>
      <c r="Q7" s="70" t="s">
        <v>126</v>
      </c>
    </row>
    <row r="8" spans="1:17">
      <c r="A8" s="2" t="s">
        <v>50</v>
      </c>
      <c r="C8" s="4">
        <v>575111</v>
      </c>
      <c r="E8" s="4">
        <v>5475171973</v>
      </c>
      <c r="G8" s="4">
        <v>5329259062</v>
      </c>
      <c r="I8" s="4">
        <v>145912911</v>
      </c>
      <c r="K8" s="4">
        <v>575111</v>
      </c>
      <c r="M8" s="4">
        <v>5475171973</v>
      </c>
      <c r="O8" s="4">
        <v>5329259062</v>
      </c>
      <c r="Q8" s="4">
        <v>145912911</v>
      </c>
    </row>
    <row r="9" spans="1:17">
      <c r="A9" s="2" t="s">
        <v>27</v>
      </c>
      <c r="C9" s="4">
        <v>20000</v>
      </c>
      <c r="E9" s="4">
        <v>158029048</v>
      </c>
      <c r="G9" s="4">
        <v>145764801</v>
      </c>
      <c r="I9" s="4">
        <v>12264247</v>
      </c>
      <c r="K9" s="4">
        <v>320000</v>
      </c>
      <c r="M9" s="4">
        <v>2446422495</v>
      </c>
      <c r="O9" s="4">
        <v>2332236800</v>
      </c>
      <c r="Q9" s="4">
        <v>114185695</v>
      </c>
    </row>
    <row r="10" spans="1:17">
      <c r="A10" s="2" t="s">
        <v>42</v>
      </c>
      <c r="C10" s="4">
        <v>232466</v>
      </c>
      <c r="E10" s="4">
        <v>3061652787</v>
      </c>
      <c r="G10" s="4">
        <v>3084672711</v>
      </c>
      <c r="I10" s="7">
        <v>-23019924</v>
      </c>
      <c r="K10" s="4">
        <v>232466</v>
      </c>
      <c r="M10" s="4">
        <v>3061652787</v>
      </c>
      <c r="O10" s="4">
        <v>3084672711</v>
      </c>
      <c r="Q10" s="7">
        <v>-23019924</v>
      </c>
    </row>
    <row r="11" spans="1:17">
      <c r="A11" s="2" t="s">
        <v>127</v>
      </c>
      <c r="C11" s="4">
        <v>0</v>
      </c>
      <c r="E11" s="4">
        <v>0</v>
      </c>
      <c r="G11" s="4">
        <v>0</v>
      </c>
      <c r="I11" s="4">
        <v>0</v>
      </c>
      <c r="K11" s="4">
        <v>1200000</v>
      </c>
      <c r="M11" s="4">
        <v>2254800000</v>
      </c>
      <c r="O11" s="4">
        <v>2319561600</v>
      </c>
      <c r="Q11" s="7">
        <v>-64761600</v>
      </c>
    </row>
    <row r="12" spans="1:17">
      <c r="A12" s="2" t="s">
        <v>125</v>
      </c>
      <c r="C12" s="4">
        <v>0</v>
      </c>
      <c r="E12" s="4">
        <v>0</v>
      </c>
      <c r="G12" s="4">
        <v>0</v>
      </c>
      <c r="I12" s="4">
        <v>0</v>
      </c>
      <c r="K12" s="4">
        <v>125000</v>
      </c>
      <c r="M12" s="4">
        <v>5442962709</v>
      </c>
      <c r="O12" s="4">
        <v>5161678095</v>
      </c>
      <c r="Q12" s="7">
        <v>281284614</v>
      </c>
    </row>
    <row r="13" spans="1:17">
      <c r="A13" s="2" t="s">
        <v>41</v>
      </c>
      <c r="C13" s="4">
        <v>0</v>
      </c>
      <c r="E13" s="4">
        <v>0</v>
      </c>
      <c r="G13" s="4">
        <v>0</v>
      </c>
      <c r="I13" s="4">
        <v>0</v>
      </c>
      <c r="K13" s="4">
        <v>100000</v>
      </c>
      <c r="M13" s="4">
        <v>2448232115</v>
      </c>
      <c r="O13" s="4">
        <v>2495528998</v>
      </c>
      <c r="Q13" s="7">
        <v>-47296883</v>
      </c>
    </row>
    <row r="14" spans="1:17">
      <c r="A14" s="2" t="s">
        <v>124</v>
      </c>
      <c r="C14" s="4">
        <v>0</v>
      </c>
      <c r="E14" s="4">
        <v>0</v>
      </c>
      <c r="G14" s="4">
        <v>0</v>
      </c>
      <c r="I14" s="4">
        <v>0</v>
      </c>
      <c r="K14" s="4">
        <v>96385</v>
      </c>
      <c r="M14" s="4">
        <v>665253372</v>
      </c>
      <c r="O14" s="4">
        <v>615621836</v>
      </c>
      <c r="Q14" s="7">
        <v>49631536</v>
      </c>
    </row>
    <row r="15" spans="1:17">
      <c r="A15" s="2" t="s">
        <v>44</v>
      </c>
      <c r="C15" s="4">
        <v>0</v>
      </c>
      <c r="E15" s="4">
        <v>0</v>
      </c>
      <c r="G15" s="4">
        <v>0</v>
      </c>
      <c r="I15" s="4">
        <v>0</v>
      </c>
      <c r="K15" s="4">
        <v>50000</v>
      </c>
      <c r="M15" s="4">
        <v>604455838</v>
      </c>
      <c r="O15" s="4">
        <v>607765928</v>
      </c>
      <c r="Q15" s="7">
        <v>-3310090</v>
      </c>
    </row>
    <row r="16" spans="1:17">
      <c r="A16" s="2" t="s">
        <v>32</v>
      </c>
      <c r="C16" s="4">
        <v>0</v>
      </c>
      <c r="E16" s="4">
        <v>0</v>
      </c>
      <c r="G16" s="4">
        <v>0</v>
      </c>
      <c r="I16" s="4">
        <v>0</v>
      </c>
      <c r="K16" s="4">
        <v>87100</v>
      </c>
      <c r="M16" s="4">
        <v>349315641</v>
      </c>
      <c r="O16" s="4">
        <v>340259305</v>
      </c>
      <c r="Q16" s="7">
        <v>9056336</v>
      </c>
    </row>
    <row r="17" spans="1:17">
      <c r="A17" s="2" t="s">
        <v>67</v>
      </c>
      <c r="C17" s="4">
        <v>3098</v>
      </c>
      <c r="E17" s="4">
        <v>2865436050</v>
      </c>
      <c r="G17" s="4">
        <v>2816155268</v>
      </c>
      <c r="I17" s="4">
        <v>49280782</v>
      </c>
      <c r="K17" s="4">
        <v>3098</v>
      </c>
      <c r="M17" s="4">
        <v>2865436050</v>
      </c>
      <c r="O17" s="4">
        <v>2816155268</v>
      </c>
      <c r="Q17" s="7">
        <v>49280782</v>
      </c>
    </row>
    <row r="18" spans="1:17">
      <c r="A18" s="2" t="s">
        <v>70</v>
      </c>
      <c r="C18" s="4">
        <v>10000</v>
      </c>
      <c r="E18" s="4">
        <v>8913542993</v>
      </c>
      <c r="G18" s="4">
        <v>8703685250</v>
      </c>
      <c r="I18" s="4">
        <v>209857743</v>
      </c>
      <c r="K18" s="4">
        <v>10000</v>
      </c>
      <c r="M18" s="4">
        <v>8913542993</v>
      </c>
      <c r="O18" s="4">
        <v>8703685250</v>
      </c>
      <c r="Q18" s="7">
        <v>209857743</v>
      </c>
    </row>
    <row r="19" spans="1:17">
      <c r="A19" s="2" t="s">
        <v>79</v>
      </c>
      <c r="C19" s="4">
        <v>10000</v>
      </c>
      <c r="E19" s="4">
        <v>8975498043</v>
      </c>
      <c r="G19" s="4">
        <v>8743656250</v>
      </c>
      <c r="I19" s="4">
        <v>231841793</v>
      </c>
      <c r="K19" s="4">
        <v>10000</v>
      </c>
      <c r="M19" s="4">
        <v>8975498043</v>
      </c>
      <c r="O19" s="4">
        <v>8743656250</v>
      </c>
      <c r="Q19" s="7">
        <v>231841793</v>
      </c>
    </row>
    <row r="20" spans="1:17">
      <c r="A20" s="2" t="s">
        <v>63</v>
      </c>
      <c r="C20" s="4">
        <v>15000</v>
      </c>
      <c r="E20" s="4">
        <v>14812253325</v>
      </c>
      <c r="G20" s="4">
        <v>14577060712</v>
      </c>
      <c r="I20" s="4">
        <v>235192613</v>
      </c>
      <c r="K20" s="4">
        <v>15000</v>
      </c>
      <c r="M20" s="4">
        <v>14812253325</v>
      </c>
      <c r="O20" s="4">
        <v>14577060712</v>
      </c>
      <c r="Q20" s="7">
        <v>235192613</v>
      </c>
    </row>
    <row r="21" spans="1:17">
      <c r="A21" s="2" t="s">
        <v>73</v>
      </c>
      <c r="C21" s="4">
        <v>30000</v>
      </c>
      <c r="E21" s="4">
        <v>25604327993</v>
      </c>
      <c r="G21" s="4">
        <v>25344061131</v>
      </c>
      <c r="I21" s="4">
        <v>260266862</v>
      </c>
      <c r="K21" s="4">
        <v>30000</v>
      </c>
      <c r="M21" s="4">
        <v>25604327993</v>
      </c>
      <c r="O21" s="4">
        <v>25344061131</v>
      </c>
      <c r="Q21" s="7">
        <v>260266862</v>
      </c>
    </row>
    <row r="22" spans="1:17">
      <c r="A22" s="2" t="s">
        <v>111</v>
      </c>
      <c r="C22" s="4">
        <v>0</v>
      </c>
      <c r="E22" s="4">
        <v>0</v>
      </c>
      <c r="G22" s="4">
        <v>0</v>
      </c>
      <c r="I22" s="4">
        <v>0</v>
      </c>
      <c r="K22" s="4">
        <v>100</v>
      </c>
      <c r="M22" s="4">
        <v>100000000</v>
      </c>
      <c r="O22" s="4">
        <v>99171847</v>
      </c>
      <c r="Q22" s="7">
        <v>828153</v>
      </c>
    </row>
    <row r="23" spans="1:17">
      <c r="A23" s="2" t="s">
        <v>112</v>
      </c>
      <c r="C23" s="4">
        <v>0</v>
      </c>
      <c r="E23" s="4">
        <v>0</v>
      </c>
      <c r="G23" s="4">
        <v>0</v>
      </c>
      <c r="I23" s="4">
        <v>0</v>
      </c>
      <c r="K23" s="4">
        <v>19954</v>
      </c>
      <c r="M23" s="4">
        <v>19954000000</v>
      </c>
      <c r="O23" s="4">
        <v>19857253588</v>
      </c>
      <c r="Q23" s="7">
        <v>96746412</v>
      </c>
    </row>
    <row r="24" spans="1:17" ht="23.25" thickBot="1">
      <c r="E24" s="6">
        <f>SUM(E8:E23)</f>
        <v>69865912212</v>
      </c>
      <c r="G24" s="6">
        <f>SUM(G8:G23)</f>
        <v>68744315185</v>
      </c>
      <c r="I24" s="6">
        <f>SUM(I8:I23)</f>
        <v>1121597027</v>
      </c>
      <c r="M24" s="6">
        <f>SUM(M8:M23)</f>
        <v>103973325334</v>
      </c>
      <c r="O24" s="6">
        <f>SUM(O8:O23)</f>
        <v>102427628381</v>
      </c>
      <c r="Q24" s="6">
        <f>SUM(Q8:Q23)</f>
        <v>1545696953</v>
      </c>
    </row>
    <row r="25" spans="1:17" ht="23.25" thickTop="1"/>
    <row r="26" spans="1:17">
      <c r="Q26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تاییدیه!Print_Area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2019-12-24T09:02:49Z</dcterms:created>
  <dcterms:modified xsi:type="dcterms:W3CDTF">2019-12-31T05:20:24Z</dcterms:modified>
</cp:coreProperties>
</file>